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45" activeTab="0"/>
  </bookViews>
  <sheets>
    <sheet name="01.07.2021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<sst xmlns="http://schemas.openxmlformats.org/spreadsheetml/2006/main" count="49" uniqueCount="48">
  <si>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№  п/п</t>
  </si>
  <si>
    <t>Налоговые доходы</t>
  </si>
  <si>
    <t>Налог на доходы физ.лиц</t>
  </si>
  <si>
    <t>Единый налог, взимаемый в связи с применением упрощенной системы налогообложения</t>
  </si>
  <si>
    <t>Единый налог на вмененный доход</t>
  </si>
  <si>
    <t>Единый сельскохозяйственный налог</t>
  </si>
  <si>
    <t>Налог на имущество физ.лиц</t>
  </si>
  <si>
    <t>Земельный налог</t>
  </si>
  <si>
    <t>Госпошлина</t>
  </si>
  <si>
    <t>Прочие налоговые доходы</t>
  </si>
  <si>
    <t>Неналоговые доходы</t>
  </si>
  <si>
    <t>Арендная плата  за землю</t>
  </si>
  <si>
    <t>Доходы от сдачи в аренду имущества</t>
  </si>
  <si>
    <t>Доходы от реализации имущества</t>
  </si>
  <si>
    <t>Доходы от продажи земельных участков</t>
  </si>
  <si>
    <t>Прочие неналоговые доходы</t>
  </si>
  <si>
    <t>Итого собственных доходов</t>
  </si>
  <si>
    <t>Безвозмездные поступления</t>
  </si>
  <si>
    <t>межбюджетные трансферты</t>
  </si>
  <si>
    <t>Всего доходов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</si>
  <si>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</si>
  <si>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 Расходы местного бюджета  </t>
  </si>
  <si>
    <t>Профицит, дефицит  (-)</t>
  </si>
  <si>
    <t>ДОХОДЫ</t>
  </si>
  <si>
    <t>РАСХОДЫ</t>
  </si>
  <si>
    <t>Акцизы по подакцизным товарам (продукции), производимым на территории Российской Федерации</t>
  </si>
  <si>
    <t xml:space="preserve">общегосударственные вопросы                 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</si>
  <si>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</si>
  <si>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</si>
  <si>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</si>
  <si>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</si>
  <si>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тыс. руб.</t>
  </si>
  <si>
    <t xml:space="preserve">здравоохранение </t>
  </si>
  <si>
    <t>Заместитель Руководителя</t>
  </si>
  <si>
    <t>Исполнительного комитета,</t>
  </si>
  <si>
    <t>начальник управления финансов</t>
  </si>
  <si>
    <t>% исполнения годового плана</t>
  </si>
  <si>
    <t>С.Р. Мулюкова</t>
  </si>
  <si>
    <t>Уточненный бюджет на 2021г.</t>
  </si>
  <si>
    <t>национальная безопасность и правоохранительная деятельность</t>
  </si>
  <si>
    <t>Национальная экономика</t>
  </si>
  <si>
    <t>культура и кинематография</t>
  </si>
  <si>
    <t>физическая культура и спорт</t>
  </si>
  <si>
    <t xml:space="preserve">Наименование </t>
  </si>
  <si>
    <t>Сведения</t>
  </si>
  <si>
    <t xml:space="preserve">об исполнении  бюджета города Набережные Челны </t>
  </si>
  <si>
    <t>по состоянию на 1 июля 2021 г.</t>
  </si>
  <si>
    <t>Исполнение на 01.07.2021г.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</si>
</sst>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0.000"/>
    <numFmt numFmtId="182" formatCode="0.0000"/>
    <numFmt numFmtId="183" formatCode="0.00000"/>
    <numFmt numFmtId="184" formatCode="#,##0.000"/>
    <numFmt numFmtId="185" formatCode="#,##0.0000"/>
    <numFmt numFmtId="186" formatCode="#,##0.00000"/>
    <numFmt numFmtId="187" formatCode="#,##0.000000"/>
    <numFmt numFmtId="188" formatCode="_-* #,##0\ _р_._-;\-* #,##0\ _р_._-;_-* &quot;-&quot;??\ _р_._-;_-@_-"/>
    <numFmt numFmtId="189" formatCode="#,##0.0000000"/>
    <numFmt numFmtId="190" formatCode="#,##0.00000000"/>
    <numFmt numFmtId="191" formatCode="0.0%"/>
    <numFmt numFmtId="192" formatCode="[$-FC19]d\ mmmm\ yyyy\ &quot;г.&quot;"/>
  </numFmts>
  <fonts count="65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10"/>
      <name val="Times New Roman"/>
      <family val="1"/>
    </font>
    <font>
      <sz val="14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theme="1"/>
      <name val="Arial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0"/>
      <color rgb="FFFF0000"/>
      <name val="Times New Roman"/>
      <family val="1"/>
    </font>
    <font>
      <sz val="14"/>
      <color rgb="FFFF0000"/>
      <name val="Times New Roman"/>
      <family val="1"/>
    </font>
    <font>
      <b/>
      <sz val="11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0" borderId="0" applyNumberFormat="0" applyBorder="0" applyAlignment="0" applyProtection="0"/>
    <xf numFmtId="0" fontId="1" fillId="3" borderId="0" applyNumberFormat="0" applyBorder="0" applyAlignment="0" applyProtection="0"/>
    <xf numFmtId="0" fontId="0" fillId="0" borderId="0" applyNumberFormat="0" applyBorder="0" applyAlignment="0" applyProtection="0"/>
    <xf numFmtId="0" fontId="1" fillId="3" borderId="0" applyNumberFormat="0" applyBorder="0" applyAlignment="0" applyProtection="0"/>
    <xf numFmtId="0" fontId="0" fillId="0" borderId="0" applyNumberFormat="0" applyBorder="0" applyAlignment="0" applyProtection="0"/>
    <xf numFmtId="0" fontId="1" fillId="3" borderId="0" applyNumberFormat="0" applyBorder="0" applyAlignment="0" applyProtection="0"/>
    <xf numFmtId="0" fontId="0" fillId="0" borderId="0" applyNumberFormat="0" applyBorder="0" applyAlignment="0" applyProtection="0"/>
    <xf numFmtId="0" fontId="1" fillId="4" borderId="0" applyNumberFormat="0" applyBorder="0" applyAlignment="0" applyProtection="0"/>
    <xf numFmtId="0" fontId="0" fillId="0" borderId="0" applyNumberFormat="0" applyBorder="0" applyAlignment="0" applyProtection="0"/>
    <xf numFmtId="0" fontId="1" fillId="4" borderId="0" applyNumberFormat="0" applyBorder="0" applyAlignment="0" applyProtection="0"/>
    <xf numFmtId="0" fontId="0" fillId="0" borderId="0" applyNumberFormat="0" applyBorder="0" applyAlignment="0" applyProtection="0"/>
    <xf numFmtId="0" fontId="1" fillId="4" borderId="0" applyNumberFormat="0" applyBorder="0" applyAlignment="0" applyProtection="0"/>
    <xf numFmtId="0" fontId="0" fillId="0" borderId="0" applyNumberFormat="0" applyBorder="0" applyAlignment="0" applyProtection="0"/>
    <xf numFmtId="0" fontId="1" fillId="4" borderId="0" applyNumberFormat="0" applyBorder="0" applyAlignment="0" applyProtection="0"/>
    <xf numFmtId="0" fontId="0" fillId="0" borderId="0" applyNumberFormat="0" applyBorder="0" applyAlignment="0" applyProtection="0"/>
    <xf numFmtId="0" fontId="1" fillId="5" borderId="0" applyNumberFormat="0" applyBorder="0" applyAlignment="0" applyProtection="0"/>
    <xf numFmtId="0" fontId="0" fillId="0" borderId="0" applyNumberFormat="0" applyBorder="0" applyAlignment="0" applyProtection="0"/>
    <xf numFmtId="0" fontId="1" fillId="5" borderId="0" applyNumberFormat="0" applyBorder="0" applyAlignment="0" applyProtection="0"/>
    <xf numFmtId="0" fontId="0" fillId="0" borderId="0" applyNumberFormat="0" applyBorder="0" applyAlignment="0" applyProtection="0"/>
    <xf numFmtId="0" fontId="1" fillId="5" borderId="0" applyNumberFormat="0" applyBorder="0" applyAlignment="0" applyProtection="0"/>
    <xf numFmtId="0" fontId="0" fillId="0" borderId="0" applyNumberFormat="0" applyBorder="0" applyAlignment="0" applyProtection="0"/>
    <xf numFmtId="0" fontId="1" fillId="5" borderId="0" applyNumberFormat="0" applyBorder="0" applyAlignment="0" applyProtection="0"/>
    <xf numFmtId="0" fontId="0" fillId="0" borderId="0" applyNumberFormat="0" applyBorder="0" applyAlignment="0" applyProtection="0"/>
    <xf numFmtId="0" fontId="1" fillId="6" borderId="0" applyNumberFormat="0" applyBorder="0" applyAlignment="0" applyProtection="0"/>
    <xf numFmtId="0" fontId="0" fillId="0" borderId="0" applyNumberFormat="0" applyBorder="0" applyAlignment="0" applyProtection="0"/>
    <xf numFmtId="0" fontId="1" fillId="6" borderId="0" applyNumberFormat="0" applyBorder="0" applyAlignment="0" applyProtection="0"/>
    <xf numFmtId="0" fontId="0" fillId="0" borderId="0" applyNumberFormat="0" applyBorder="0" applyAlignment="0" applyProtection="0"/>
    <xf numFmtId="0" fontId="1" fillId="6" borderId="0" applyNumberFormat="0" applyBorder="0" applyAlignment="0" applyProtection="0"/>
    <xf numFmtId="0" fontId="0" fillId="0" borderId="0" applyNumberFormat="0" applyBorder="0" applyAlignment="0" applyProtection="0"/>
    <xf numFmtId="0" fontId="1" fillId="6" borderId="0" applyNumberFormat="0" applyBorder="0" applyAlignment="0" applyProtection="0"/>
    <xf numFmtId="0" fontId="0" fillId="0" borderId="0" applyNumberFormat="0" applyBorder="0" applyAlignment="0" applyProtection="0"/>
    <xf numFmtId="0" fontId="1" fillId="7" borderId="0" applyNumberFormat="0" applyBorder="0" applyAlignment="0" applyProtection="0"/>
    <xf numFmtId="0" fontId="0" fillId="0" borderId="0" applyNumberFormat="0" applyBorder="0" applyAlignment="0" applyProtection="0"/>
    <xf numFmtId="0" fontId="1" fillId="7" borderId="0" applyNumberFormat="0" applyBorder="0" applyAlignment="0" applyProtection="0"/>
    <xf numFmtId="0" fontId="0" fillId="0" borderId="0" applyNumberFormat="0" applyBorder="0" applyAlignment="0" applyProtection="0"/>
    <xf numFmtId="0" fontId="1" fillId="7" borderId="0" applyNumberFormat="0" applyBorder="0" applyAlignment="0" applyProtection="0"/>
    <xf numFmtId="0" fontId="0" fillId="0" borderId="0" applyNumberFormat="0" applyBorder="0" applyAlignment="0" applyProtection="0"/>
    <xf numFmtId="0" fontId="1" fillId="7" borderId="0" applyNumberFormat="0" applyBorder="0" applyAlignment="0" applyProtection="0"/>
    <xf numFmtId="0" fontId="0" fillId="0" borderId="0" applyNumberFormat="0" applyBorder="0" applyAlignment="0" applyProtection="0"/>
    <xf numFmtId="0" fontId="1" fillId="8" borderId="0" applyNumberFormat="0" applyBorder="0" applyAlignment="0" applyProtection="0"/>
    <xf numFmtId="0" fontId="0" fillId="0" borderId="0" applyNumberFormat="0" applyBorder="0" applyAlignment="0" applyProtection="0"/>
    <xf numFmtId="0" fontId="1" fillId="8" borderId="0" applyNumberFormat="0" applyBorder="0" applyAlignment="0" applyProtection="0"/>
    <xf numFmtId="0" fontId="0" fillId="0" borderId="0" applyNumberFormat="0" applyBorder="0" applyAlignment="0" applyProtection="0"/>
    <xf numFmtId="0" fontId="1" fillId="8" borderId="0" applyNumberFormat="0" applyBorder="0" applyAlignment="0" applyProtection="0"/>
    <xf numFmtId="0" fontId="0" fillId="0" borderId="0" applyNumberFormat="0" applyBorder="0" applyAlignment="0" applyProtection="0"/>
    <xf numFmtId="0" fontId="1" fillId="8" borderId="0" applyNumberFormat="0" applyBorder="0" applyAlignment="0" applyProtection="0"/>
    <xf numFmtId="0" fontId="0" fillId="0" borderId="0" applyNumberFormat="0" applyBorder="0" applyAlignment="0" applyProtection="0"/>
    <xf numFmtId="0" fontId="1" fillId="9" borderId="0" applyNumberFormat="0" applyBorder="0" applyAlignment="0" applyProtection="0"/>
    <xf numFmtId="0" fontId="0" fillId="0" borderId="0" applyNumberFormat="0" applyBorder="0" applyAlignment="0" applyProtection="0"/>
    <xf numFmtId="0" fontId="1" fillId="9" borderId="0" applyNumberFormat="0" applyBorder="0" applyAlignment="0" applyProtection="0"/>
    <xf numFmtId="0" fontId="0" fillId="0" borderId="0" applyNumberFormat="0" applyBorder="0" applyAlignment="0" applyProtection="0"/>
    <xf numFmtId="0" fontId="1" fillId="9" borderId="0" applyNumberFormat="0" applyBorder="0" applyAlignment="0" applyProtection="0"/>
    <xf numFmtId="0" fontId="0" fillId="0" borderId="0" applyNumberFormat="0" applyBorder="0" applyAlignment="0" applyProtection="0"/>
    <xf numFmtId="0" fontId="1" fillId="9" borderId="0" applyNumberFormat="0" applyBorder="0" applyAlignment="0" applyProtection="0"/>
    <xf numFmtId="0" fontId="0" fillId="0" borderId="0" applyNumberFormat="0" applyBorder="0" applyAlignment="0" applyProtection="0"/>
    <xf numFmtId="0" fontId="1" fillId="10" borderId="0" applyNumberFormat="0" applyBorder="0" applyAlignment="0" applyProtection="0"/>
    <xf numFmtId="0" fontId="0" fillId="0" borderId="0" applyNumberFormat="0" applyBorder="0" applyAlignment="0" applyProtection="0"/>
    <xf numFmtId="0" fontId="1" fillId="10" borderId="0" applyNumberFormat="0" applyBorder="0" applyAlignment="0" applyProtection="0"/>
    <xf numFmtId="0" fontId="0" fillId="0" borderId="0" applyNumberFormat="0" applyBorder="0" applyAlignment="0" applyProtection="0"/>
    <xf numFmtId="0" fontId="1" fillId="10" borderId="0" applyNumberFormat="0" applyBorder="0" applyAlignment="0" applyProtection="0"/>
    <xf numFmtId="0" fontId="0" fillId="0" borderId="0" applyNumberFormat="0" applyBorder="0" applyAlignment="0" applyProtection="0"/>
    <xf numFmtId="0" fontId="1" fillId="10" borderId="0" applyNumberFormat="0" applyBorder="0" applyAlignment="0" applyProtection="0"/>
    <xf numFmtId="0" fontId="0" fillId="0" borderId="0" applyNumberFormat="0" applyBorder="0" applyAlignment="0" applyProtection="0"/>
    <xf numFmtId="0" fontId="1" fillId="5" borderId="0" applyNumberFormat="0" applyBorder="0" applyAlignment="0" applyProtection="0"/>
    <xf numFmtId="0" fontId="0" fillId="0" borderId="0" applyNumberFormat="0" applyBorder="0" applyAlignment="0" applyProtection="0"/>
    <xf numFmtId="0" fontId="1" fillId="5" borderId="0" applyNumberFormat="0" applyBorder="0" applyAlignment="0" applyProtection="0"/>
    <xf numFmtId="0" fontId="0" fillId="0" borderId="0" applyNumberFormat="0" applyBorder="0" applyAlignment="0" applyProtection="0"/>
    <xf numFmtId="0" fontId="1" fillId="5" borderId="0" applyNumberFormat="0" applyBorder="0" applyAlignment="0" applyProtection="0"/>
    <xf numFmtId="0" fontId="0" fillId="0" borderId="0" applyNumberFormat="0" applyBorder="0" applyAlignment="0" applyProtection="0"/>
    <xf numFmtId="0" fontId="1" fillId="5" borderId="0" applyNumberFormat="0" applyBorder="0" applyAlignment="0" applyProtection="0"/>
    <xf numFmtId="0" fontId="0" fillId="0" borderId="0" applyNumberFormat="0" applyBorder="0" applyAlignment="0" applyProtection="0"/>
    <xf numFmtId="0" fontId="1" fillId="8" borderId="0" applyNumberFormat="0" applyBorder="0" applyAlignment="0" applyProtection="0"/>
    <xf numFmtId="0" fontId="0" fillId="0" borderId="0" applyNumberFormat="0" applyBorder="0" applyAlignment="0" applyProtection="0"/>
    <xf numFmtId="0" fontId="1" fillId="8" borderId="0" applyNumberFormat="0" applyBorder="0" applyAlignment="0" applyProtection="0"/>
    <xf numFmtId="0" fontId="0" fillId="0" borderId="0" applyNumberFormat="0" applyBorder="0" applyAlignment="0" applyProtection="0"/>
    <xf numFmtId="0" fontId="1" fillId="8" borderId="0" applyNumberFormat="0" applyBorder="0" applyAlignment="0" applyProtection="0"/>
    <xf numFmtId="0" fontId="0" fillId="0" borderId="0" applyNumberFormat="0" applyBorder="0" applyAlignment="0" applyProtection="0"/>
    <xf numFmtId="0" fontId="1" fillId="8" borderId="0" applyNumberFormat="0" applyBorder="0" applyAlignment="0" applyProtection="0"/>
    <xf numFmtId="0" fontId="0" fillId="0" borderId="0" applyNumberFormat="0" applyBorder="0" applyAlignment="0" applyProtection="0"/>
    <xf numFmtId="0" fontId="1" fillId="11" borderId="0" applyNumberFormat="0" applyBorder="0" applyAlignment="0" applyProtection="0"/>
    <xf numFmtId="0" fontId="0" fillId="0" borderId="0" applyNumberFormat="0" applyBorder="0" applyAlignment="0" applyProtection="0"/>
    <xf numFmtId="0" fontId="1" fillId="11" borderId="0" applyNumberFormat="0" applyBorder="0" applyAlignment="0" applyProtection="0"/>
    <xf numFmtId="0" fontId="0" fillId="0" borderId="0" applyNumberFormat="0" applyBorder="0" applyAlignment="0" applyProtection="0"/>
    <xf numFmtId="0" fontId="1" fillId="11" borderId="0" applyNumberFormat="0" applyBorder="0" applyAlignment="0" applyProtection="0"/>
    <xf numFmtId="0" fontId="0" fillId="0" borderId="0" applyNumberFormat="0" applyBorder="0" applyAlignment="0" applyProtection="0"/>
    <xf numFmtId="0" fontId="1" fillId="11" borderId="0" applyNumberFormat="0" applyBorder="0" applyAlignment="0" applyProtection="0"/>
    <xf numFmtId="0" fontId="0" fillId="0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 applyNumberFormat="0" applyBorder="0" applyAlignment="0" applyProtection="0"/>
    <xf numFmtId="0" fontId="4" fillId="12" borderId="0" applyNumberFormat="0" applyBorder="0" applyAlignment="0" applyProtection="0"/>
    <xf numFmtId="0" fontId="0" fillId="0" borderId="0" applyNumberFormat="0" applyBorder="0" applyAlignment="0" applyProtection="0"/>
    <xf numFmtId="0" fontId="4" fillId="9" borderId="0" applyNumberFormat="0" applyBorder="0" applyAlignment="0" applyProtection="0"/>
    <xf numFmtId="0" fontId="0" fillId="0" borderId="0" applyNumberFormat="0" applyBorder="0" applyAlignment="0" applyProtection="0"/>
    <xf numFmtId="0" fontId="4" fillId="9" borderId="0" applyNumberFormat="0" applyBorder="0" applyAlignment="0" applyProtection="0"/>
    <xf numFmtId="0" fontId="0" fillId="0" borderId="0" applyNumberFormat="0" applyBorder="0" applyAlignment="0" applyProtection="0"/>
    <xf numFmtId="0" fontId="4" fillId="9" borderId="0" applyNumberFormat="0" applyBorder="0" applyAlignment="0" applyProtection="0"/>
    <xf numFmtId="0" fontId="0" fillId="0" borderId="0" applyNumberFormat="0" applyBorder="0" applyAlignment="0" applyProtection="0"/>
    <xf numFmtId="0" fontId="4" fillId="9" borderId="0" applyNumberFormat="0" applyBorder="0" applyAlignment="0" applyProtection="0"/>
    <xf numFmtId="0" fontId="0" fillId="0" borderId="0" applyNumberFormat="0" applyBorder="0" applyAlignment="0" applyProtection="0"/>
    <xf numFmtId="0" fontId="4" fillId="10" borderId="0" applyNumberFormat="0" applyBorder="0" applyAlignment="0" applyProtection="0"/>
    <xf numFmtId="0" fontId="0" fillId="0" borderId="0" applyNumberFormat="0" applyBorder="0" applyAlignment="0" applyProtection="0"/>
    <xf numFmtId="0" fontId="4" fillId="10" borderId="0" applyNumberFormat="0" applyBorder="0" applyAlignment="0" applyProtection="0"/>
    <xf numFmtId="0" fontId="0" fillId="0" borderId="0" applyNumberFormat="0" applyBorder="0" applyAlignment="0" applyProtection="0"/>
    <xf numFmtId="0" fontId="4" fillId="10" borderId="0" applyNumberFormat="0" applyBorder="0" applyAlignment="0" applyProtection="0"/>
    <xf numFmtId="0" fontId="0" fillId="0" borderId="0" applyNumberFormat="0" applyBorder="0" applyAlignment="0" applyProtection="0"/>
    <xf numFmtId="0" fontId="4" fillId="10" borderId="0" applyNumberFormat="0" applyBorder="0" applyAlignment="0" applyProtection="0"/>
    <xf numFmtId="0" fontId="0" fillId="0" borderId="0" applyNumberFormat="0" applyBorder="0" applyAlignment="0" applyProtection="0"/>
    <xf numFmtId="0" fontId="4" fillId="13" borderId="0" applyNumberFormat="0" applyBorder="0" applyAlignment="0" applyProtection="0"/>
    <xf numFmtId="0" fontId="0" fillId="0" borderId="0" applyNumberFormat="0" applyBorder="0" applyAlignment="0" applyProtection="0"/>
    <xf numFmtId="0" fontId="4" fillId="13" borderId="0" applyNumberFormat="0" applyBorder="0" applyAlignment="0" applyProtection="0"/>
    <xf numFmtId="0" fontId="0" fillId="0" borderId="0" applyNumberFormat="0" applyBorder="0" applyAlignment="0" applyProtection="0"/>
    <xf numFmtId="0" fontId="4" fillId="13" borderId="0" applyNumberFormat="0" applyBorder="0" applyAlignment="0" applyProtection="0"/>
    <xf numFmtId="0" fontId="0" fillId="0" borderId="0" applyNumberFormat="0" applyBorder="0" applyAlignment="0" applyProtection="0"/>
    <xf numFmtId="0" fontId="4" fillId="13" borderId="0" applyNumberFormat="0" applyBorder="0" applyAlignment="0" applyProtection="0"/>
    <xf numFmtId="0" fontId="0" fillId="0" borderId="0" applyNumberFormat="0" applyBorder="0" applyAlignment="0" applyProtection="0"/>
    <xf numFmtId="0" fontId="4" fillId="14" borderId="0" applyNumberFormat="0" applyBorder="0" applyAlignment="0" applyProtection="0"/>
    <xf numFmtId="0" fontId="0" fillId="0" borderId="0" applyNumberFormat="0" applyBorder="0" applyAlignment="0" applyProtection="0"/>
    <xf numFmtId="0" fontId="4" fillId="14" borderId="0" applyNumberFormat="0" applyBorder="0" applyAlignment="0" applyProtection="0"/>
    <xf numFmtId="0" fontId="0" fillId="0" borderId="0" applyNumberFormat="0" applyBorder="0" applyAlignment="0" applyProtection="0"/>
    <xf numFmtId="0" fontId="4" fillId="14" borderId="0" applyNumberFormat="0" applyBorder="0" applyAlignment="0" applyProtection="0"/>
    <xf numFmtId="0" fontId="0" fillId="0" borderId="0" applyNumberFormat="0" applyBorder="0" applyAlignment="0" applyProtection="0"/>
    <xf numFmtId="0" fontId="4" fillId="14" borderId="0" applyNumberFormat="0" applyBorder="0" applyAlignment="0" applyProtection="0"/>
    <xf numFmtId="0" fontId="0" fillId="0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 applyNumberFormat="0" applyBorder="0" applyAlignment="0" applyProtection="0"/>
    <xf numFmtId="0" fontId="4" fillId="15" borderId="0" applyNumberFormat="0" applyBorder="0" applyAlignment="0" applyProtection="0"/>
    <xf numFmtId="0" fontId="37" fillId="16" borderId="0" applyNumberFormat="0" applyBorder="0" applyAlignment="0" applyProtection="0"/>
    <xf numFmtId="0" fontId="4" fillId="17" borderId="0" applyNumberFormat="0" applyBorder="0" applyAlignment="0" applyProtection="0"/>
    <xf numFmtId="0" fontId="0" fillId="0" borderId="0" applyNumberFormat="0" applyBorder="0" applyAlignment="0" applyProtection="0"/>
    <xf numFmtId="0" fontId="4" fillId="17" borderId="0" applyNumberFormat="0" applyBorder="0" applyAlignment="0" applyProtection="0"/>
    <xf numFmtId="0" fontId="0" fillId="0" borderId="0" applyNumberFormat="0" applyBorder="0" applyAlignment="0" applyProtection="0"/>
    <xf numFmtId="0" fontId="4" fillId="17" borderId="0" applyNumberFormat="0" applyBorder="0" applyAlignment="0" applyProtection="0"/>
    <xf numFmtId="0" fontId="0" fillId="0" borderId="0" applyNumberFormat="0" applyBorder="0" applyAlignment="0" applyProtection="0"/>
    <xf numFmtId="0" fontId="4" fillId="17" borderId="0" applyNumberFormat="0" applyBorder="0" applyAlignment="0" applyProtection="0"/>
    <xf numFmtId="0" fontId="0" fillId="0" borderId="0" applyNumberFormat="0" applyBorder="0" applyAlignment="0" applyProtection="0"/>
    <xf numFmtId="0" fontId="37" fillId="18" borderId="0" applyNumberFormat="0" applyBorder="0" applyAlignment="0" applyProtection="0"/>
    <xf numFmtId="0" fontId="4" fillId="19" borderId="0" applyNumberFormat="0" applyBorder="0" applyAlignment="0" applyProtection="0"/>
    <xf numFmtId="0" fontId="0" fillId="0" borderId="0" applyNumberFormat="0" applyBorder="0" applyAlignment="0" applyProtection="0"/>
    <xf numFmtId="0" fontId="4" fillId="19" borderId="0" applyNumberFormat="0" applyBorder="0" applyAlignment="0" applyProtection="0"/>
    <xf numFmtId="0" fontId="0" fillId="0" borderId="0" applyNumberFormat="0" applyBorder="0" applyAlignment="0" applyProtection="0"/>
    <xf numFmtId="0" fontId="4" fillId="19" borderId="0" applyNumberFormat="0" applyBorder="0" applyAlignment="0" applyProtection="0"/>
    <xf numFmtId="0" fontId="0" fillId="0" borderId="0" applyNumberFormat="0" applyBorder="0" applyAlignment="0" applyProtection="0"/>
    <xf numFmtId="0" fontId="4" fillId="19" borderId="0" applyNumberFormat="0" applyBorder="0" applyAlignment="0" applyProtection="0"/>
    <xf numFmtId="0" fontId="0" fillId="0" borderId="0" applyNumberFormat="0" applyBorder="0" applyAlignment="0" applyProtection="0"/>
    <xf numFmtId="0" fontId="37" fillId="20" borderId="0" applyNumberFormat="0" applyBorder="0" applyAlignment="0" applyProtection="0"/>
    <xf numFmtId="0" fontId="4" fillId="21" borderId="0" applyNumberFormat="0" applyBorder="0" applyAlignment="0" applyProtection="0"/>
    <xf numFmtId="0" fontId="0" fillId="0" borderId="0" applyNumberFormat="0" applyBorder="0" applyAlignment="0" applyProtection="0"/>
    <xf numFmtId="0" fontId="4" fillId="21" borderId="0" applyNumberFormat="0" applyBorder="0" applyAlignment="0" applyProtection="0"/>
    <xf numFmtId="0" fontId="0" fillId="0" borderId="0" applyNumberFormat="0" applyBorder="0" applyAlignment="0" applyProtection="0"/>
    <xf numFmtId="0" fontId="4" fillId="21" borderId="0" applyNumberFormat="0" applyBorder="0" applyAlignment="0" applyProtection="0"/>
    <xf numFmtId="0" fontId="0" fillId="0" borderId="0" applyNumberFormat="0" applyBorder="0" applyAlignment="0" applyProtection="0"/>
    <xf numFmtId="0" fontId="4" fillId="21" borderId="0" applyNumberFormat="0" applyBorder="0" applyAlignment="0" applyProtection="0"/>
    <xf numFmtId="0" fontId="0" fillId="0" borderId="0" applyNumberFormat="0" applyBorder="0" applyAlignment="0" applyProtection="0"/>
    <xf numFmtId="0" fontId="37" fillId="22" borderId="0" applyNumberFormat="0" applyBorder="0" applyAlignment="0" applyProtection="0"/>
    <xf numFmtId="0" fontId="4" fillId="13" borderId="0" applyNumberFormat="0" applyBorder="0" applyAlignment="0" applyProtection="0"/>
    <xf numFmtId="0" fontId="0" fillId="0" borderId="0" applyNumberFormat="0" applyBorder="0" applyAlignment="0" applyProtection="0"/>
    <xf numFmtId="0" fontId="4" fillId="13" borderId="0" applyNumberFormat="0" applyBorder="0" applyAlignment="0" applyProtection="0"/>
    <xf numFmtId="0" fontId="0" fillId="0" borderId="0" applyNumberFormat="0" applyBorder="0" applyAlignment="0" applyProtection="0"/>
    <xf numFmtId="0" fontId="4" fillId="13" borderId="0" applyNumberFormat="0" applyBorder="0" applyAlignment="0" applyProtection="0"/>
    <xf numFmtId="0" fontId="0" fillId="0" borderId="0" applyNumberFormat="0" applyBorder="0" applyAlignment="0" applyProtection="0"/>
    <xf numFmtId="0" fontId="4" fillId="13" borderId="0" applyNumberFormat="0" applyBorder="0" applyAlignment="0" applyProtection="0"/>
    <xf numFmtId="0" fontId="0" fillId="0" borderId="0" applyNumberFormat="0" applyBorder="0" applyAlignment="0" applyProtection="0"/>
    <xf numFmtId="0" fontId="37" fillId="23" borderId="0" applyNumberFormat="0" applyBorder="0" applyAlignment="0" applyProtection="0"/>
    <xf numFmtId="0" fontId="4" fillId="14" borderId="0" applyNumberFormat="0" applyBorder="0" applyAlignment="0" applyProtection="0"/>
    <xf numFmtId="0" fontId="0" fillId="0" borderId="0" applyNumberFormat="0" applyBorder="0" applyAlignment="0" applyProtection="0"/>
    <xf numFmtId="0" fontId="4" fillId="14" borderId="0" applyNumberFormat="0" applyBorder="0" applyAlignment="0" applyProtection="0"/>
    <xf numFmtId="0" fontId="0" fillId="0" borderId="0" applyNumberFormat="0" applyBorder="0" applyAlignment="0" applyProtection="0"/>
    <xf numFmtId="0" fontId="4" fillId="14" borderId="0" applyNumberFormat="0" applyBorder="0" applyAlignment="0" applyProtection="0"/>
    <xf numFmtId="0" fontId="0" fillId="0" borderId="0" applyNumberFormat="0" applyBorder="0" applyAlignment="0" applyProtection="0"/>
    <xf numFmtId="0" fontId="4" fillId="14" borderId="0" applyNumberFormat="0" applyBorder="0" applyAlignment="0" applyProtection="0"/>
    <xf numFmtId="0" fontId="0" fillId="0" borderId="0" applyNumberFormat="0" applyBorder="0" applyAlignment="0" applyProtection="0"/>
    <xf numFmtId="0" fontId="37" fillId="24" borderId="0" applyNumberFormat="0" applyBorder="0" applyAlignment="0" applyProtection="0"/>
    <xf numFmtId="0" fontId="4" fillId="25" borderId="0" applyNumberFormat="0" applyBorder="0" applyAlignment="0" applyProtection="0"/>
    <xf numFmtId="0" fontId="0" fillId="0" borderId="0" applyNumberFormat="0" applyBorder="0" applyAlignment="0" applyProtection="0"/>
    <xf numFmtId="0" fontId="4" fillId="25" borderId="0" applyNumberFormat="0" applyBorder="0" applyAlignment="0" applyProtection="0"/>
    <xf numFmtId="0" fontId="0" fillId="0" borderId="0" applyNumberFormat="0" applyBorder="0" applyAlignment="0" applyProtection="0"/>
    <xf numFmtId="0" fontId="4" fillId="25" borderId="0" applyNumberFormat="0" applyBorder="0" applyAlignment="0" applyProtection="0"/>
    <xf numFmtId="0" fontId="0" fillId="0" borderId="0" applyNumberFormat="0" applyBorder="0" applyAlignment="0" applyProtection="0"/>
    <xf numFmtId="0" fontId="4" fillId="25" borderId="0" applyNumberFormat="0" applyBorder="0" applyAlignment="0" applyProtection="0"/>
    <xf numFmtId="0" fontId="0" fillId="0" borderId="0" applyNumberFormat="0" applyBorder="0" applyAlignment="0" applyProtection="0"/>
    <xf numFmtId="0" fontId="38" fillId="26" borderId="1" applyNumberFormat="0" applyAlignment="0" applyProtection="0"/>
    <xf numFmtId="0" fontId="5" fillId="7" borderId="2" applyNumberFormat="0" applyAlignment="0" applyProtection="0"/>
    <xf numFmtId="0" fontId="0" fillId="0" borderId="0" applyNumberFormat="0" applyAlignment="0" applyProtection="0"/>
    <xf numFmtId="0" fontId="5" fillId="7" borderId="2" applyNumberFormat="0" applyAlignment="0" applyProtection="0"/>
    <xf numFmtId="0" fontId="0" fillId="0" borderId="0" applyNumberFormat="0" applyAlignment="0" applyProtection="0"/>
    <xf numFmtId="0" fontId="5" fillId="7" borderId="2" applyNumberFormat="0" applyAlignment="0" applyProtection="0"/>
    <xf numFmtId="0" fontId="0" fillId="0" borderId="0" applyNumberFormat="0" applyAlignment="0" applyProtection="0"/>
    <xf numFmtId="0" fontId="5" fillId="7" borderId="2" applyNumberFormat="0" applyAlignment="0" applyProtection="0"/>
    <xf numFmtId="0" fontId="0" fillId="0" borderId="0" applyNumberFormat="0" applyAlignment="0" applyProtection="0"/>
    <xf numFmtId="0" fontId="39" fillId="27" borderId="3" applyNumberFormat="0" applyAlignment="0" applyProtection="0"/>
    <xf numFmtId="0" fontId="6" fillId="28" borderId="4" applyNumberFormat="0" applyAlignment="0" applyProtection="0"/>
    <xf numFmtId="0" fontId="0" fillId="0" borderId="0" applyNumberFormat="0" applyAlignment="0" applyProtection="0"/>
    <xf numFmtId="0" fontId="6" fillId="28" borderId="4" applyNumberFormat="0" applyAlignment="0" applyProtection="0"/>
    <xf numFmtId="0" fontId="0" fillId="0" borderId="0" applyNumberFormat="0" applyAlignment="0" applyProtection="0"/>
    <xf numFmtId="0" fontId="6" fillId="28" borderId="4" applyNumberFormat="0" applyAlignment="0" applyProtection="0"/>
    <xf numFmtId="0" fontId="0" fillId="0" borderId="0" applyNumberFormat="0" applyAlignment="0" applyProtection="0"/>
    <xf numFmtId="0" fontId="6" fillId="28" borderId="4" applyNumberFormat="0" applyAlignment="0" applyProtection="0"/>
    <xf numFmtId="0" fontId="0" fillId="0" borderId="0" applyNumberFormat="0" applyAlignment="0" applyProtection="0"/>
    <xf numFmtId="0" fontId="40" fillId="27" borderId="1" applyNumberFormat="0" applyAlignment="0" applyProtection="0"/>
    <xf numFmtId="0" fontId="7" fillId="28" borderId="2" applyNumberFormat="0" applyAlignment="0" applyProtection="0"/>
    <xf numFmtId="0" fontId="0" fillId="0" borderId="0" applyNumberFormat="0" applyAlignment="0" applyProtection="0"/>
    <xf numFmtId="0" fontId="7" fillId="28" borderId="2" applyNumberFormat="0" applyAlignment="0" applyProtection="0"/>
    <xf numFmtId="0" fontId="0" fillId="0" borderId="0" applyNumberFormat="0" applyAlignment="0" applyProtection="0"/>
    <xf numFmtId="0" fontId="7" fillId="28" borderId="2" applyNumberFormat="0" applyAlignment="0" applyProtection="0"/>
    <xf numFmtId="0" fontId="0" fillId="0" borderId="0" applyNumberFormat="0" applyAlignment="0" applyProtection="0"/>
    <xf numFmtId="0" fontId="7" fillId="28" borderId="2" applyNumberFormat="0" applyAlignment="0" applyProtection="0"/>
    <xf numFmtId="0" fontId="0" fillId="0" borderId="0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0" fillId="0" borderId="0" applyNumberFormat="0" applyFill="0" applyAlignment="0" applyProtection="0"/>
    <xf numFmtId="0" fontId="42" fillId="0" borderId="7" applyNumberFormat="0" applyFill="0" applyAlignment="0" applyProtection="0"/>
    <xf numFmtId="0" fontId="9" fillId="0" borderId="8" applyNumberFormat="0" applyFill="0" applyAlignment="0" applyProtection="0"/>
    <xf numFmtId="0" fontId="0" fillId="0" borderId="0" applyNumberFormat="0" applyFill="0" applyAlignment="0" applyProtection="0"/>
    <xf numFmtId="0" fontId="9" fillId="0" borderId="8" applyNumberFormat="0" applyFill="0" applyAlignment="0" applyProtection="0"/>
    <xf numFmtId="0" fontId="0" fillId="0" borderId="0" applyNumberFormat="0" applyFill="0" applyAlignment="0" applyProtection="0"/>
    <xf numFmtId="0" fontId="9" fillId="0" borderId="8" applyNumberFormat="0" applyFill="0" applyAlignment="0" applyProtection="0"/>
    <xf numFmtId="0" fontId="0" fillId="0" borderId="0" applyNumberFormat="0" applyFill="0" applyAlignment="0" applyProtection="0"/>
    <xf numFmtId="0" fontId="9" fillId="0" borderId="8" applyNumberFormat="0" applyFill="0" applyAlignment="0" applyProtection="0"/>
    <xf numFmtId="0" fontId="0" fillId="0" borderId="0" applyNumberFormat="0" applyFill="0" applyAlignment="0" applyProtection="0"/>
    <xf numFmtId="0" fontId="43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0" fillId="0" borderId="0" applyNumberFormat="0" applyFill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1" fillId="0" borderId="12" applyNumberFormat="0" applyFill="0" applyAlignment="0" applyProtection="0"/>
    <xf numFmtId="0" fontId="0" fillId="0" borderId="0" applyNumberFormat="0" applyFill="0" applyAlignment="0" applyProtection="0"/>
    <xf numFmtId="0" fontId="11" fillId="0" borderId="12" applyNumberFormat="0" applyFill="0" applyAlignment="0" applyProtection="0"/>
    <xf numFmtId="0" fontId="0" fillId="0" borderId="0" applyNumberFormat="0" applyFill="0" applyAlignment="0" applyProtection="0"/>
    <xf numFmtId="0" fontId="11" fillId="0" borderId="12" applyNumberFormat="0" applyFill="0" applyAlignment="0" applyProtection="0"/>
    <xf numFmtId="0" fontId="0" fillId="0" borderId="0" applyNumberFormat="0" applyFill="0" applyAlignment="0" applyProtection="0"/>
    <xf numFmtId="0" fontId="11" fillId="0" borderId="12" applyNumberFormat="0" applyFill="0" applyAlignment="0" applyProtection="0"/>
    <xf numFmtId="0" fontId="0" fillId="0" borderId="0" applyNumberFormat="0" applyFill="0" applyAlignment="0" applyProtection="0"/>
    <xf numFmtId="0" fontId="45" fillId="29" borderId="13" applyNumberFormat="0" applyAlignment="0" applyProtection="0"/>
    <xf numFmtId="0" fontId="12" fillId="30" borderId="14" applyNumberFormat="0" applyAlignment="0" applyProtection="0"/>
    <xf numFmtId="0" fontId="0" fillId="0" borderId="0" applyNumberFormat="0" applyAlignment="0" applyProtection="0"/>
    <xf numFmtId="0" fontId="12" fillId="30" borderId="14" applyNumberFormat="0" applyAlignment="0" applyProtection="0"/>
    <xf numFmtId="0" fontId="0" fillId="0" borderId="0" applyNumberFormat="0" applyAlignment="0" applyProtection="0"/>
    <xf numFmtId="0" fontId="12" fillId="30" borderId="14" applyNumberFormat="0" applyAlignment="0" applyProtection="0"/>
    <xf numFmtId="0" fontId="0" fillId="0" borderId="0" applyNumberFormat="0" applyAlignment="0" applyProtection="0"/>
    <xf numFmtId="0" fontId="12" fillId="30" borderId="14" applyNumberFormat="0" applyAlignment="0" applyProtection="0"/>
    <xf numFmtId="0" fontId="0" fillId="0" borderId="0" applyNumberFormat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14" fillId="32" borderId="0" applyNumberFormat="0" applyBorder="0" applyAlignment="0" applyProtection="0"/>
    <xf numFmtId="0" fontId="0" fillId="0" borderId="0" applyNumberFormat="0" applyBorder="0" applyAlignment="0" applyProtection="0"/>
    <xf numFmtId="0" fontId="14" fillId="32" borderId="0" applyNumberFormat="0" applyBorder="0" applyAlignment="0" applyProtection="0"/>
    <xf numFmtId="0" fontId="0" fillId="0" borderId="0" applyNumberFormat="0" applyBorder="0" applyAlignment="0" applyProtection="0"/>
    <xf numFmtId="0" fontId="14" fillId="32" borderId="0" applyNumberFormat="0" applyBorder="0" applyAlignment="0" applyProtection="0"/>
    <xf numFmtId="0" fontId="0" fillId="0" borderId="0" applyNumberFormat="0" applyBorder="0" applyAlignment="0" applyProtection="0"/>
    <xf numFmtId="0" fontId="14" fillId="32" borderId="0" applyNumberFormat="0" applyBorder="0" applyAlignment="0" applyProtection="0"/>
    <xf numFmtId="0" fontId="0" fillId="0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48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9" fillId="33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 applyNumberFormat="0" applyBorder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4" borderId="15" applyNumberFormat="0" applyFont="0" applyAlignment="0" applyProtection="0"/>
    <xf numFmtId="0" fontId="0" fillId="35" borderId="16" applyNumberFormat="0" applyFont="0" applyAlignment="0" applyProtection="0"/>
    <xf numFmtId="0" fontId="0" fillId="0" borderId="0" applyNumberFormat="0" applyFont="0" applyAlignment="0" applyProtection="0"/>
    <xf numFmtId="0" fontId="0" fillId="35" borderId="16" applyNumberFormat="0" applyFont="0" applyAlignment="0" applyProtection="0"/>
    <xf numFmtId="0" fontId="0" fillId="0" borderId="0" applyNumberFormat="0" applyFont="0" applyAlignment="0" applyProtection="0"/>
    <xf numFmtId="0" fontId="0" fillId="35" borderId="16" applyNumberFormat="0" applyFont="0" applyAlignment="0" applyProtection="0"/>
    <xf numFmtId="0" fontId="0" fillId="0" borderId="0" applyNumberFormat="0" applyFont="0" applyAlignment="0" applyProtection="0"/>
    <xf numFmtId="0" fontId="0" fillId="35" borderId="16" applyNumberFormat="0" applyFont="0" applyAlignment="0" applyProtection="0"/>
    <xf numFmtId="0" fontId="0" fillId="0" borderId="0" applyNumberFormat="0" applyFont="0" applyAlignment="0" applyProtection="0"/>
    <xf numFmtId="9" fontId="0" fillId="0" borderId="0" applyFont="0" applyFill="0" applyBorder="0" applyAlignment="0" applyProtection="0"/>
    <xf numFmtId="0" fontId="51" fillId="0" borderId="17" applyNumberFormat="0" applyFill="0" applyAlignment="0" applyProtection="0"/>
    <xf numFmtId="0" fontId="17" fillId="0" borderId="18" applyNumberFormat="0" applyFill="0" applyAlignment="0" applyProtection="0"/>
    <xf numFmtId="0" fontId="0" fillId="0" borderId="0" applyNumberFormat="0" applyFill="0" applyAlignment="0" applyProtection="0"/>
    <xf numFmtId="0" fontId="17" fillId="0" borderId="18" applyNumberFormat="0" applyFill="0" applyAlignment="0" applyProtection="0"/>
    <xf numFmtId="0" fontId="0" fillId="0" borderId="0" applyNumberFormat="0" applyFill="0" applyAlignment="0" applyProtection="0"/>
    <xf numFmtId="0" fontId="17" fillId="0" borderId="18" applyNumberFormat="0" applyFill="0" applyAlignment="0" applyProtection="0"/>
    <xf numFmtId="0" fontId="0" fillId="0" borderId="0" applyNumberFormat="0" applyFill="0" applyAlignment="0" applyProtection="0"/>
    <xf numFmtId="0" fontId="17" fillId="0" borderId="18" applyNumberFormat="0" applyFill="0" applyAlignment="0" applyProtection="0"/>
    <xf numFmtId="0" fontId="0" fillId="0" borderId="0" applyNumberFormat="0" applyFill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quotePrefix="1">
      <protection locked="0"/>
    </xf>
    <xf numFmtId="0" fontId="53" fillId="36" borderId="0" applyNumberFormat="0" applyBorder="0" applyAlignment="0" applyProtection="0"/>
    <xf numFmtId="0" fontId="19" fillId="4" borderId="0" applyNumberFormat="0" applyBorder="0" applyAlignment="0" applyProtection="0"/>
    <xf numFmtId="0" fontId="0" fillId="0" borderId="0" applyNumberFormat="0" applyBorder="0" applyAlignment="0" applyProtection="0"/>
    <xf numFmtId="0" fontId="19" fillId="4" borderId="0" applyNumberFormat="0" applyBorder="0" applyAlignment="0" applyProtection="0"/>
    <xf numFmtId="0" fontId="0" fillId="0" borderId="0" applyNumberFormat="0" applyBorder="0" applyAlignment="0" applyProtection="0"/>
    <xf numFmtId="0" fontId="19" fillId="4" borderId="0" applyNumberFormat="0" applyBorder="0" applyAlignment="0" applyProtection="0"/>
    <xf numFmtId="0" fontId="0" fillId="0" borderId="0" applyNumberFormat="0" applyBorder="0" applyAlignment="0" applyProtection="0"/>
    <xf numFmtId="0" fontId="19" fillId="4" borderId="0" applyNumberFormat="0" applyBorder="0" applyAlignment="0" applyProtection="0"/>
    <xf numFmtId="0" fontId="0" fillId="0" borderId="0" applyNumberFormat="0" applyBorder="0" applyAlignment="0" applyProtection="0"/>
  </cellStyleXfs>
  <cellXfs count="63">
    <xf numFmtId="0" fontId="0" fillId="0" borderId="0" xfId="0" applyAlignment="1">
      <alignment/>
    </xf>
    <xf numFmtId="0" fontId="54" fillId="0" borderId="0" xfId="0" applyFont="1" applyAlignment="1">
      <alignment/>
    </xf>
    <xf numFmtId="0" fontId="54" fillId="0" borderId="0" xfId="0" applyFont="1" applyFill="1" applyBorder="1" applyAlignment="1">
      <alignment/>
    </xf>
    <xf numFmtId="0" fontId="54" fillId="37" borderId="0" xfId="0" applyFont="1" applyFill="1" applyAlignment="1">
      <alignment/>
    </xf>
    <xf numFmtId="3" fontId="54" fillId="0" borderId="0" xfId="0" applyNumberFormat="1" applyFont="1" applyFill="1" applyBorder="1" applyAlignment="1">
      <alignment/>
    </xf>
    <xf numFmtId="183" fontId="54" fillId="0" borderId="0" xfId="0" applyNumberFormat="1" applyFont="1" applyAlignment="1">
      <alignment/>
    </xf>
    <xf numFmtId="187" fontId="54" fillId="0" borderId="0" xfId="0" applyNumberFormat="1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/>
    </xf>
    <xf numFmtId="0" fontId="57" fillId="0" borderId="19" xfId="0" applyNumberFormat="1" applyFont="1" applyFill="1" applyBorder="1" applyAlignment="1" applyProtection="1">
      <alignment horizontal="center" vertical="center" wrapText="1"/>
      <protection/>
    </xf>
    <xf numFmtId="0" fontId="57" fillId="0" borderId="19" xfId="0" applyNumberFormat="1" applyFont="1" applyFill="1" applyBorder="1" applyAlignment="1" applyProtection="1">
      <alignment horizontal="center" vertical="center"/>
      <protection/>
    </xf>
    <xf numFmtId="0" fontId="57" fillId="0" borderId="19" xfId="0" applyFont="1" applyFill="1" applyBorder="1" applyAlignment="1">
      <alignment horizontal="left" vertical="center" wrapText="1"/>
    </xf>
    <xf numFmtId="0" fontId="56" fillId="0" borderId="19" xfId="0" applyNumberFormat="1" applyFont="1" applyFill="1" applyBorder="1" applyAlignment="1" applyProtection="1">
      <alignment horizontal="center" vertical="center"/>
      <protection/>
    </xf>
    <xf numFmtId="0" fontId="58" fillId="0" borderId="19" xfId="0" applyFont="1" applyBorder="1" applyAlignment="1">
      <alignment horizontal="left" vertical="center" wrapText="1"/>
    </xf>
    <xf numFmtId="0" fontId="58" fillId="0" borderId="19" xfId="0" applyNumberFormat="1" applyFont="1" applyFill="1" applyBorder="1" applyAlignment="1" applyProtection="1">
      <alignment horizontal="center" vertical="center"/>
      <protection/>
    </xf>
    <xf numFmtId="0" fontId="59" fillId="0" borderId="19" xfId="0" applyNumberFormat="1" applyFont="1" applyFill="1" applyBorder="1" applyAlignment="1" applyProtection="1">
      <alignment horizontal="center" vertical="center"/>
      <protection/>
    </xf>
    <xf numFmtId="0" fontId="56" fillId="0" borderId="19" xfId="0" applyFont="1" applyBorder="1" applyAlignment="1">
      <alignment horizontal="center" vertical="center"/>
    </xf>
    <xf numFmtId="0" fontId="60" fillId="0" borderId="19" xfId="0" applyFont="1" applyFill="1" applyBorder="1" applyAlignment="1">
      <alignment vertical="center" wrapText="1"/>
    </xf>
    <xf numFmtId="0" fontId="56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left" wrapText="1" indent="1"/>
    </xf>
    <xf numFmtId="0" fontId="61" fillId="0" borderId="0" xfId="0" applyFont="1" applyFill="1" applyBorder="1" applyAlignment="1">
      <alignment horizontal="left" wrapText="1" indent="1"/>
    </xf>
    <xf numFmtId="0" fontId="60" fillId="0" borderId="0" xfId="0" applyFont="1" applyFill="1" applyBorder="1" applyAlignment="1">
      <alignment vertical="center" wrapText="1"/>
    </xf>
    <xf numFmtId="0" fontId="55" fillId="0" borderId="0" xfId="0" applyFont="1" applyFill="1" applyBorder="1" applyAlignment="1">
      <alignment/>
    </xf>
    <xf numFmtId="0" fontId="57" fillId="0" borderId="0" xfId="0" applyFont="1" applyFill="1" applyBorder="1" applyAlignment="1">
      <alignment horizontal="left" wrapText="1" indent="1"/>
    </xf>
    <xf numFmtId="3" fontId="57" fillId="37" borderId="19" xfId="0" applyNumberFormat="1" applyFont="1" applyFill="1" applyBorder="1" applyAlignment="1" applyProtection="1">
      <alignment horizontal="center" vertical="center"/>
      <protection/>
    </xf>
    <xf numFmtId="3" fontId="55" fillId="0" borderId="0" xfId="0" applyNumberFormat="1" applyFont="1" applyFill="1" applyBorder="1" applyAlignment="1">
      <alignment/>
    </xf>
    <xf numFmtId="0" fontId="55" fillId="37" borderId="0" xfId="0" applyFont="1" applyFill="1" applyAlignment="1">
      <alignment/>
    </xf>
    <xf numFmtId="180" fontId="60" fillId="38" borderId="19" xfId="0" applyNumberFormat="1" applyFont="1" applyFill="1" applyBorder="1" applyAlignment="1" applyProtection="1">
      <alignment horizontal="center" vertical="center" wrapText="1"/>
      <protection/>
    </xf>
    <xf numFmtId="180" fontId="61" fillId="38" borderId="19" xfId="0" applyNumberFormat="1" applyFont="1" applyFill="1" applyBorder="1" applyAlignment="1">
      <alignment horizontal="center" vertical="center" wrapText="1"/>
    </xf>
    <xf numFmtId="180" fontId="60" fillId="0" borderId="19" xfId="0" applyNumberFormat="1" applyFont="1" applyFill="1" applyBorder="1" applyAlignment="1">
      <alignment horizontal="center" vertical="center" wrapText="1"/>
    </xf>
    <xf numFmtId="180" fontId="60" fillId="38" borderId="19" xfId="0" applyNumberFormat="1" applyFont="1" applyFill="1" applyBorder="1" applyAlignment="1">
      <alignment horizontal="center" vertical="center" wrapText="1"/>
    </xf>
    <xf numFmtId="0" fontId="62" fillId="0" borderId="0" xfId="0" applyFont="1" applyAlignment="1">
      <alignment/>
    </xf>
    <xf numFmtId="0" fontId="62" fillId="0" borderId="0" xfId="0" applyFont="1" applyFill="1" applyBorder="1" applyAlignment="1">
      <alignment/>
    </xf>
    <xf numFmtId="3" fontId="63" fillId="0" borderId="0" xfId="0" applyNumberFormat="1" applyFont="1" applyFill="1" applyBorder="1" applyAlignment="1">
      <alignment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3" fontId="2" fillId="37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/>
    </xf>
    <xf numFmtId="0" fontId="21" fillId="0" borderId="19" xfId="0" applyFont="1" applyBorder="1" applyAlignment="1">
      <alignment horizontal="left" vertical="center" wrapText="1"/>
    </xf>
    <xf numFmtId="3" fontId="22" fillId="0" borderId="19" xfId="0" applyNumberFormat="1" applyFont="1" applyFill="1" applyBorder="1" applyAlignment="1">
      <alignment horizontal="center" vertical="center" wrapText="1"/>
    </xf>
    <xf numFmtId="3" fontId="22" fillId="38" borderId="19" xfId="0" applyNumberFormat="1" applyFont="1" applyFill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/>
    </xf>
    <xf numFmtId="0" fontId="22" fillId="0" borderId="0" xfId="0" applyFont="1" applyFill="1" applyBorder="1" applyAlignment="1">
      <alignment/>
    </xf>
    <xf numFmtId="3" fontId="3" fillId="0" borderId="19" xfId="0" applyNumberFormat="1" applyFont="1" applyFill="1" applyBorder="1" applyAlignment="1" applyProtection="1">
      <alignment horizontal="center" vertical="center" wrapText="1"/>
      <protection/>
    </xf>
    <xf numFmtId="3" fontId="3" fillId="38" borderId="19" xfId="0" applyNumberFormat="1" applyFont="1" applyFill="1" applyBorder="1" applyAlignment="1" applyProtection="1">
      <alignment horizontal="center" vertical="center" wrapText="1"/>
      <protection/>
    </xf>
    <xf numFmtId="3" fontId="22" fillId="0" borderId="19" xfId="0" applyNumberFormat="1" applyFont="1" applyBorder="1" applyAlignment="1">
      <alignment horizontal="center" vertical="center" wrapText="1"/>
    </xf>
    <xf numFmtId="3" fontId="3" fillId="37" borderId="19" xfId="0" applyNumberFormat="1" applyFont="1" applyFill="1" applyBorder="1" applyAlignment="1">
      <alignment horizontal="center" vertical="center" wrapText="1"/>
    </xf>
    <xf numFmtId="3" fontId="3" fillId="38" borderId="19" xfId="0" applyNumberFormat="1" applyFont="1" applyFill="1" applyBorder="1" applyAlignment="1">
      <alignment horizontal="center" vertical="center" wrapText="1"/>
    </xf>
    <xf numFmtId="0" fontId="64" fillId="0" borderId="19" xfId="0" applyNumberFormat="1" applyFont="1" applyFill="1" applyBorder="1" applyAlignment="1" applyProtection="1">
      <alignment horizontal="center" vertical="center" wrapText="1"/>
      <protection/>
    </xf>
    <xf numFmtId="0" fontId="23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60" fillId="0" borderId="20" xfId="0" applyFont="1" applyFill="1" applyBorder="1" applyAlignment="1">
      <alignment horizontal="center" vertical="center" wrapText="1"/>
    </xf>
    <xf numFmtId="0" fontId="60" fillId="0" borderId="21" xfId="0" applyFont="1" applyFill="1" applyBorder="1" applyAlignment="1">
      <alignment horizontal="center" vertical="center" wrapText="1"/>
    </xf>
    <xf numFmtId="0" fontId="60" fillId="0" borderId="22" xfId="0" applyFont="1" applyFill="1" applyBorder="1" applyAlignment="1">
      <alignment horizontal="center" vertical="center" wrapText="1"/>
    </xf>
    <xf numFmtId="3" fontId="23" fillId="37" borderId="19" xfId="0" applyNumberFormat="1" applyFont="1" applyFill="1" applyBorder="1" applyAlignment="1" applyProtection="1">
      <alignment horizontal="center" vertical="center" wrapText="1"/>
      <protection/>
    </xf>
    <xf numFmtId="3" fontId="64" fillId="37" borderId="19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Border="1" applyAlignment="1">
      <alignment horizontal="right" vertical="center" wrapText="1"/>
    </xf>
  </cellXfs>
  <cellStyles count="384">
    <cellStyle name="Normal" xfId="0"/>
    <cellStyle name="20% — акцент1" xfId="15"/>
    <cellStyle name="20% - Акцент1 2" xfId="16"/>
    <cellStyle name="20% - Акцент1 3" xfId="17"/>
    <cellStyle name="20% - Акцент1 4" xfId="18"/>
    <cellStyle name="20% - Акцент1 5" xfId="19"/>
    <cellStyle name="20% — акцент2" xfId="20"/>
    <cellStyle name="20% - Акцент2 2" xfId="21"/>
    <cellStyle name="20% - Акцент2 2 2" xfId="22"/>
    <cellStyle name="20% - Акцент2 3" xfId="23"/>
    <cellStyle name="20% - Акцент2 3 2" xfId="24"/>
    <cellStyle name="20% - Акцент2 4" xfId="25"/>
    <cellStyle name="20% - Акцент2 4 2" xfId="26"/>
    <cellStyle name="20% - Акцент2 5" xfId="27"/>
    <cellStyle name="20% — акцент3" xfId="28"/>
    <cellStyle name="20% - Акцент3 2" xfId="29"/>
    <cellStyle name="20% - Акцент3 2 2" xfId="30"/>
    <cellStyle name="20% - Акцент3 3" xfId="31"/>
    <cellStyle name="20% - Акцент3 3 2" xfId="32"/>
    <cellStyle name="20% - Акцент3 4" xfId="33"/>
    <cellStyle name="20% - Акцент3 4 2" xfId="34"/>
    <cellStyle name="20% - Акцент3 5" xfId="35"/>
    <cellStyle name="20% — акцент4" xfId="36"/>
    <cellStyle name="20% - Акцент4 2" xfId="37"/>
    <cellStyle name="20% - Акцент4 2 2" xfId="38"/>
    <cellStyle name="20% - Акцент4 3" xfId="39"/>
    <cellStyle name="20% - Акцент4 3 2" xfId="40"/>
    <cellStyle name="20% - Акцент4 4" xfId="41"/>
    <cellStyle name="20% - Акцент4 4 2" xfId="42"/>
    <cellStyle name="20% - Акцент4 5" xfId="43"/>
    <cellStyle name="20% — акцент5" xfId="44"/>
    <cellStyle name="20% - Акцент5 2" xfId="45"/>
    <cellStyle name="20% - Акцент5 2 2" xfId="46"/>
    <cellStyle name="20% - Акцент5 3" xfId="47"/>
    <cellStyle name="20% - Акцент5 3 2" xfId="48"/>
    <cellStyle name="20% - Акцент5 4" xfId="49"/>
    <cellStyle name="20% - Акцент5 4 2" xfId="50"/>
    <cellStyle name="20% - Акцент5 5" xfId="51"/>
    <cellStyle name="20% — акцент6" xfId="52"/>
    <cellStyle name="20% - Акцент6 2" xfId="53"/>
    <cellStyle name="20% - Акцент6 2 2" xfId="54"/>
    <cellStyle name="20% - Акцент6 3" xfId="55"/>
    <cellStyle name="20% - Акцент6 3 2" xfId="56"/>
    <cellStyle name="20% - Акцент6 4" xfId="57"/>
    <cellStyle name="20% - Акцент6 4 2" xfId="58"/>
    <cellStyle name="20% - Акцент6 5" xfId="59"/>
    <cellStyle name="40% — акцент1" xfId="60"/>
    <cellStyle name="40% - Акцент1 2" xfId="61"/>
    <cellStyle name="40% - Акцент1 2 2" xfId="62"/>
    <cellStyle name="40% - Акцент1 3" xfId="63"/>
    <cellStyle name="40% - Акцент1 3 2" xfId="64"/>
    <cellStyle name="40% - Акцент1 4" xfId="65"/>
    <cellStyle name="40% - Акцент1 4 2" xfId="66"/>
    <cellStyle name="40% - Акцент1 5" xfId="67"/>
    <cellStyle name="40% — акцент2" xfId="68"/>
    <cellStyle name="40% - Акцент2 2" xfId="69"/>
    <cellStyle name="40% - Акцент2 2 2" xfId="70"/>
    <cellStyle name="40% - Акцент2 3" xfId="71"/>
    <cellStyle name="40% - Акцент2 3 2" xfId="72"/>
    <cellStyle name="40% - Акцент2 4" xfId="73"/>
    <cellStyle name="40% - Акцент2 4 2" xfId="74"/>
    <cellStyle name="40% - Акцент2 5" xfId="75"/>
    <cellStyle name="40% — акцент3" xfId="76"/>
    <cellStyle name="40% - Акцент3 2" xfId="77"/>
    <cellStyle name="40% - Акцент3 2 2" xfId="78"/>
    <cellStyle name="40% - Акцент3 3" xfId="79"/>
    <cellStyle name="40% - Акцент3 3 2" xfId="80"/>
    <cellStyle name="40% - Акцент3 4" xfId="81"/>
    <cellStyle name="40% - Акцент3 4 2" xfId="82"/>
    <cellStyle name="40% - Акцент3 5" xfId="83"/>
    <cellStyle name="40% — акцент4" xfId="84"/>
    <cellStyle name="40% - Акцент4 2" xfId="85"/>
    <cellStyle name="40% - Акцент4 2 2" xfId="86"/>
    <cellStyle name="40% - Акцент4 3" xfId="87"/>
    <cellStyle name="40% - Акцент4 3 2" xfId="88"/>
    <cellStyle name="40% - Акцент4 4" xfId="89"/>
    <cellStyle name="40% - Акцент4 4 2" xfId="90"/>
    <cellStyle name="40% - Акцент4 5" xfId="91"/>
    <cellStyle name="40% — акцент5" xfId="92"/>
    <cellStyle name="40% - Акцент5 2" xfId="93"/>
    <cellStyle name="40% - Акцент5 2 2" xfId="94"/>
    <cellStyle name="40% - Акцент5 3" xfId="95"/>
    <cellStyle name="40% - Акцент5 3 2" xfId="96"/>
    <cellStyle name="40% - Акцент5 4" xfId="97"/>
    <cellStyle name="40% - Акцент5 4 2" xfId="98"/>
    <cellStyle name="40% - Акцент5 5" xfId="99"/>
    <cellStyle name="40% — акцент6" xfId="100"/>
    <cellStyle name="40% - Акцент6 2" xfId="101"/>
    <cellStyle name="40% - Акцент6 2 2" xfId="102"/>
    <cellStyle name="40% - Акцент6 3" xfId="103"/>
    <cellStyle name="40% - Акцент6 3 2" xfId="104"/>
    <cellStyle name="40% - Акцент6 4" xfId="105"/>
    <cellStyle name="40% - Акцент6 4 2" xfId="106"/>
    <cellStyle name="40% - Акцент6 5" xfId="107"/>
    <cellStyle name="60% — акцент1" xfId="108"/>
    <cellStyle name="60% - Акцент1 2" xfId="109"/>
    <cellStyle name="60% - Акцент1 2 2" xfId="110"/>
    <cellStyle name="60% - Акцент1 3" xfId="111"/>
    <cellStyle name="60% - Акцент1 3 2" xfId="112"/>
    <cellStyle name="60% - Акцент1 4" xfId="113"/>
    <cellStyle name="60% - Акцент1 4 2" xfId="114"/>
    <cellStyle name="60% - Акцент1 5" xfId="115"/>
    <cellStyle name="60% — акцент2" xfId="116"/>
    <cellStyle name="60% - Акцент2 2" xfId="117"/>
    <cellStyle name="60% - Акцент2 2 2" xfId="118"/>
    <cellStyle name="60% - Акцент2 3" xfId="119"/>
    <cellStyle name="60% - Акцент2 3 2" xfId="120"/>
    <cellStyle name="60% - Акцент2 4" xfId="121"/>
    <cellStyle name="60% - Акцент2 4 2" xfId="122"/>
    <cellStyle name="60% - Акцент2 5" xfId="123"/>
    <cellStyle name="60% — акцент3" xfId="124"/>
    <cellStyle name="60% - Акцент3 2" xfId="125"/>
    <cellStyle name="60% - Акцент3 2 2" xfId="126"/>
    <cellStyle name="60% - Акцент3 3" xfId="127"/>
    <cellStyle name="60% - Акцент3 3 2" xfId="128"/>
    <cellStyle name="60% - Акцент3 4" xfId="129"/>
    <cellStyle name="60% - Акцент3 4 2" xfId="130"/>
    <cellStyle name="60% - Акцент3 5" xfId="131"/>
    <cellStyle name="60% — акцент4" xfId="132"/>
    <cellStyle name="60% - Акцент4 2" xfId="133"/>
    <cellStyle name="60% - Акцент4 2 2" xfId="134"/>
    <cellStyle name="60% - Акцент4 3" xfId="135"/>
    <cellStyle name="60% - Акцент4 3 2" xfId="136"/>
    <cellStyle name="60% - Акцент4 4" xfId="137"/>
    <cellStyle name="60% - Акцент4 4 2" xfId="138"/>
    <cellStyle name="60% - Акцент4 5" xfId="139"/>
    <cellStyle name="60% — акцент5" xfId="140"/>
    <cellStyle name="60% - Акцент5 2" xfId="141"/>
    <cellStyle name="60% - Акцент5 2 2" xfId="142"/>
    <cellStyle name="60% - Акцент5 3" xfId="143"/>
    <cellStyle name="60% - Акцент5 3 2" xfId="144"/>
    <cellStyle name="60% - Акцент5 4" xfId="145"/>
    <cellStyle name="60% - Акцент5 4 2" xfId="146"/>
    <cellStyle name="60% - Акцент5 5" xfId="147"/>
    <cellStyle name="60% — акцент6" xfId="148"/>
    <cellStyle name="60% - Акцент6 2" xfId="149"/>
    <cellStyle name="60% - Акцент6 2 2" xfId="150"/>
    <cellStyle name="60% - Акцент6 3" xfId="151"/>
    <cellStyle name="60% - Акцент6 3 2" xfId="152"/>
    <cellStyle name="60% - Акцент6 4" xfId="153"/>
    <cellStyle name="60% - Акцент6 4 2" xfId="154"/>
    <cellStyle name="60% - Акцент6 5" xfId="155"/>
    <cellStyle name="Акцент1" xfId="156"/>
    <cellStyle name="Акцент1 2" xfId="157"/>
    <cellStyle name="Акцент1 2 2" xfId="158"/>
    <cellStyle name="Акцент1 3" xfId="159"/>
    <cellStyle name="Акцент1 3 2" xfId="160"/>
    <cellStyle name="Акцент1 4" xfId="161"/>
    <cellStyle name="Акцент1 4 2" xfId="162"/>
    <cellStyle name="Акцент1 5" xfId="163"/>
    <cellStyle name="Акцент1 6" xfId="164"/>
    <cellStyle name="Акцент2" xfId="165"/>
    <cellStyle name="Акцент2 2" xfId="166"/>
    <cellStyle name="Акцент2 2 2" xfId="167"/>
    <cellStyle name="Акцент2 3" xfId="168"/>
    <cellStyle name="Акцент2 3 2" xfId="169"/>
    <cellStyle name="Акцент2 4" xfId="170"/>
    <cellStyle name="Акцент2 4 2" xfId="171"/>
    <cellStyle name="Акцент2 5" xfId="172"/>
    <cellStyle name="Акцент2 6" xfId="173"/>
    <cellStyle name="Акцент3" xfId="174"/>
    <cellStyle name="Акцент3 2" xfId="175"/>
    <cellStyle name="Акцент3 2 2" xfId="176"/>
    <cellStyle name="Акцент3 3" xfId="177"/>
    <cellStyle name="Акцент3 3 2" xfId="178"/>
    <cellStyle name="Акцент3 4" xfId="179"/>
    <cellStyle name="Акцент3 4 2" xfId="180"/>
    <cellStyle name="Акцент3 5" xfId="181"/>
    <cellStyle name="Акцент3 6" xfId="182"/>
    <cellStyle name="Акцент4" xfId="183"/>
    <cellStyle name="Акцент4 2" xfId="184"/>
    <cellStyle name="Акцент4 2 2" xfId="185"/>
    <cellStyle name="Акцент4 3" xfId="186"/>
    <cellStyle name="Акцент4 3 2" xfId="187"/>
    <cellStyle name="Акцент4 4" xfId="188"/>
    <cellStyle name="Акцент4 4 2" xfId="189"/>
    <cellStyle name="Акцент4 5" xfId="190"/>
    <cellStyle name="Акцент4 6" xfId="191"/>
    <cellStyle name="Акцент5" xfId="192"/>
    <cellStyle name="Акцент5 2" xfId="193"/>
    <cellStyle name="Акцент5 2 2" xfId="194"/>
    <cellStyle name="Акцент5 3" xfId="195"/>
    <cellStyle name="Акцент5 3 2" xfId="196"/>
    <cellStyle name="Акцент5 4" xfId="197"/>
    <cellStyle name="Акцент5 4 2" xfId="198"/>
    <cellStyle name="Акцент5 5" xfId="199"/>
    <cellStyle name="Акцент5 6" xfId="200"/>
    <cellStyle name="Акцент6" xfId="201"/>
    <cellStyle name="Акцент6 2" xfId="202"/>
    <cellStyle name="Акцент6 2 2" xfId="203"/>
    <cellStyle name="Акцент6 3" xfId="204"/>
    <cellStyle name="Акцент6 3 2" xfId="205"/>
    <cellStyle name="Акцент6 4" xfId="206"/>
    <cellStyle name="Акцент6 4 2" xfId="207"/>
    <cellStyle name="Акцент6 5" xfId="208"/>
    <cellStyle name="Акцент6 6" xfId="209"/>
    <cellStyle name="Ввод " xfId="210"/>
    <cellStyle name="Ввод  2" xfId="211"/>
    <cellStyle name="Ввод  2 2" xfId="212"/>
    <cellStyle name="Ввод  3" xfId="213"/>
    <cellStyle name="Ввод  3 2" xfId="214"/>
    <cellStyle name="Ввод  4" xfId="215"/>
    <cellStyle name="Ввод  4 2" xfId="216"/>
    <cellStyle name="Ввод  5" xfId="217"/>
    <cellStyle name="Ввод  6" xfId="218"/>
    <cellStyle name="Вывод" xfId="219"/>
    <cellStyle name="Вывод 2" xfId="220"/>
    <cellStyle name="Вывод 2 2" xfId="221"/>
    <cellStyle name="Вывод 3" xfId="222"/>
    <cellStyle name="Вывод 3 2" xfId="223"/>
    <cellStyle name="Вывод 4" xfId="224"/>
    <cellStyle name="Вывод 4 2" xfId="225"/>
    <cellStyle name="Вывод 5" xfId="226"/>
    <cellStyle name="Вывод 6" xfId="227"/>
    <cellStyle name="Вычисление" xfId="228"/>
    <cellStyle name="Вычисление 2" xfId="229"/>
    <cellStyle name="Вычисление 2 2" xfId="230"/>
    <cellStyle name="Вычисление 3" xfId="231"/>
    <cellStyle name="Вычисление 3 2" xfId="232"/>
    <cellStyle name="Вычисление 4" xfId="233"/>
    <cellStyle name="Вычисление 4 2" xfId="234"/>
    <cellStyle name="Вычисление 5" xfId="235"/>
    <cellStyle name="Вычисление 6" xfId="236"/>
    <cellStyle name="Currency" xfId="237"/>
    <cellStyle name="Currency [0]" xfId="238"/>
    <cellStyle name="Заголовок 1" xfId="239"/>
    <cellStyle name="Заголовок 1 2" xfId="240"/>
    <cellStyle name="Заголовок 1 3" xfId="241"/>
    <cellStyle name="Заголовок 1 4" xfId="242"/>
    <cellStyle name="Заголовок 1 5" xfId="243"/>
    <cellStyle name="Заголовок 1 6" xfId="244"/>
    <cellStyle name="Заголовок 2" xfId="245"/>
    <cellStyle name="Заголовок 2 2" xfId="246"/>
    <cellStyle name="Заголовок 2 2 2" xfId="247"/>
    <cellStyle name="Заголовок 2 3" xfId="248"/>
    <cellStyle name="Заголовок 2 3 2" xfId="249"/>
    <cellStyle name="Заголовок 2 4" xfId="250"/>
    <cellStyle name="Заголовок 2 4 2" xfId="251"/>
    <cellStyle name="Заголовок 2 5" xfId="252"/>
    <cellStyle name="Заголовок 2 6" xfId="253"/>
    <cellStyle name="Заголовок 3" xfId="254"/>
    <cellStyle name="Заголовок 3 2" xfId="255"/>
    <cellStyle name="Заголовок 3 3" xfId="256"/>
    <cellStyle name="Заголовок 3 4" xfId="257"/>
    <cellStyle name="Заголовок 3 5" xfId="258"/>
    <cellStyle name="Заголовок 3 6" xfId="259"/>
    <cellStyle name="Заголовок 4" xfId="260"/>
    <cellStyle name="Заголовок 4 2" xfId="261"/>
    <cellStyle name="Заголовок 4 3" xfId="262"/>
    <cellStyle name="Заголовок 4 4" xfId="263"/>
    <cellStyle name="Заголовок 4 5" xfId="264"/>
    <cellStyle name="Заголовок 4 6" xfId="265"/>
    <cellStyle name="Итог" xfId="266"/>
    <cellStyle name="Итог 2" xfId="267"/>
    <cellStyle name="Итог 2 2" xfId="268"/>
    <cellStyle name="Итог 3" xfId="269"/>
    <cellStyle name="Итог 3 2" xfId="270"/>
    <cellStyle name="Итог 4" xfId="271"/>
    <cellStyle name="Итог 4 2" xfId="272"/>
    <cellStyle name="Итог 5" xfId="273"/>
    <cellStyle name="Итог 6" xfId="274"/>
    <cellStyle name="Контрольная ячейка" xfId="275"/>
    <cellStyle name="Контрольная ячейка 2" xfId="276"/>
    <cellStyle name="Контрольная ячейка 2 2" xfId="277"/>
    <cellStyle name="Контрольная ячейка 3" xfId="278"/>
    <cellStyle name="Контрольная ячейка 3 2" xfId="279"/>
    <cellStyle name="Контрольная ячейка 4" xfId="280"/>
    <cellStyle name="Контрольная ячейка 4 2" xfId="281"/>
    <cellStyle name="Контрольная ячейка 5" xfId="282"/>
    <cellStyle name="Контрольная ячейка 6" xfId="283"/>
    <cellStyle name="Название" xfId="284"/>
    <cellStyle name="Название 2" xfId="285"/>
    <cellStyle name="Название 3" xfId="286"/>
    <cellStyle name="Название 4" xfId="287"/>
    <cellStyle name="Название 5" xfId="288"/>
    <cellStyle name="Название 6" xfId="289"/>
    <cellStyle name="Нейтральный" xfId="290"/>
    <cellStyle name="Нейтральный 2" xfId="291"/>
    <cellStyle name="Нейтральный 2 2" xfId="292"/>
    <cellStyle name="Нейтральный 3" xfId="293"/>
    <cellStyle name="Нейтральный 3 2" xfId="294"/>
    <cellStyle name="Нейтральный 4" xfId="295"/>
    <cellStyle name="Нейтральный 4 2" xfId="296"/>
    <cellStyle name="Нейтральный 5" xfId="297"/>
    <cellStyle name="Нейтральный 6" xfId="298"/>
    <cellStyle name="Обычный 10" xfId="299"/>
    <cellStyle name="Обычный 11" xfId="300"/>
    <cellStyle name="Обычный 12" xfId="301"/>
    <cellStyle name="Обычный 13" xfId="302"/>
    <cellStyle name="Обычный 14" xfId="303"/>
    <cellStyle name="Обычный 14 2" xfId="304"/>
    <cellStyle name="Обычный 15" xfId="305"/>
    <cellStyle name="Обычный 16" xfId="306"/>
    <cellStyle name="Обычный 17" xfId="307"/>
    <cellStyle name="Обычный 18" xfId="308"/>
    <cellStyle name="Обычный 19" xfId="309"/>
    <cellStyle name="Обычный 2" xfId="310"/>
    <cellStyle name="Обычный 2 2" xfId="311"/>
    <cellStyle name="Обычный 2 3" xfId="312"/>
    <cellStyle name="Обычный 2 6 2" xfId="313"/>
    <cellStyle name="Обычный 20" xfId="314"/>
    <cellStyle name="Обычный 21" xfId="315"/>
    <cellStyle name="Обычный 22" xfId="316"/>
    <cellStyle name="Обычный 23" xfId="317"/>
    <cellStyle name="Обычный 24" xfId="318"/>
    <cellStyle name="Обычный 25" xfId="319"/>
    <cellStyle name="Обычный 26" xfId="320"/>
    <cellStyle name="Обычный 27" xfId="321"/>
    <cellStyle name="Обычный 28" xfId="322"/>
    <cellStyle name="Обычный 29" xfId="323"/>
    <cellStyle name="Обычный 3" xfId="324"/>
    <cellStyle name="Обычный 3 2" xfId="325"/>
    <cellStyle name="Обычный 30" xfId="326"/>
    <cellStyle name="Обычный 31" xfId="327"/>
    <cellStyle name="Обычный 32" xfId="328"/>
    <cellStyle name="Обычный 33" xfId="329"/>
    <cellStyle name="Обычный 34" xfId="330"/>
    <cellStyle name="Обычный 4" xfId="331"/>
    <cellStyle name="Обычный 4 2" xfId="332"/>
    <cellStyle name="Обычный 5" xfId="333"/>
    <cellStyle name="Обычный 6" xfId="334"/>
    <cellStyle name="Обычный 7" xfId="335"/>
    <cellStyle name="Обычный 8" xfId="336"/>
    <cellStyle name="Обычный 9" xfId="337"/>
    <cellStyle name="Плохой" xfId="338"/>
    <cellStyle name="Плохой 2" xfId="339"/>
    <cellStyle name="Плохой 2 2" xfId="340"/>
    <cellStyle name="Плохой 3" xfId="341"/>
    <cellStyle name="Плохой 3 2" xfId="342"/>
    <cellStyle name="Плохой 4" xfId="343"/>
    <cellStyle name="Плохой 4 2" xfId="344"/>
    <cellStyle name="Плохой 5" xfId="345"/>
    <cellStyle name="Плохой 6" xfId="346"/>
    <cellStyle name="Пояснение" xfId="347"/>
    <cellStyle name="Пояснение 2" xfId="348"/>
    <cellStyle name="Пояснение 2 2" xfId="349"/>
    <cellStyle name="Пояснение 3" xfId="350"/>
    <cellStyle name="Пояснение 3 2" xfId="351"/>
    <cellStyle name="Пояснение 4" xfId="352"/>
    <cellStyle name="Пояснение 4 2" xfId="353"/>
    <cellStyle name="Пояснение 5" xfId="354"/>
    <cellStyle name="Пояснение 6" xfId="355"/>
    <cellStyle name="Примечание" xfId="356"/>
    <cellStyle name="Примечание 2" xfId="357"/>
    <cellStyle name="Примечание 2 2" xfId="358"/>
    <cellStyle name="Примечание 3" xfId="359"/>
    <cellStyle name="Примечание 3 2" xfId="360"/>
    <cellStyle name="Примечание 4" xfId="361"/>
    <cellStyle name="Примечание 4 2" xfId="362"/>
    <cellStyle name="Примечание 5" xfId="363"/>
    <cellStyle name="Примечание 6" xfId="364"/>
    <cellStyle name="Percent" xfId="365"/>
    <cellStyle name="Связанная ячейка" xfId="366"/>
    <cellStyle name="Связанная ячейка 2" xfId="367"/>
    <cellStyle name="Связанная ячейка 2 2" xfId="368"/>
    <cellStyle name="Связанная ячейка 3" xfId="369"/>
    <cellStyle name="Связанная ячейка 3 2" xfId="370"/>
    <cellStyle name="Связанная ячейка 4" xfId="371"/>
    <cellStyle name="Связанная ячейка 4 2" xfId="372"/>
    <cellStyle name="Связанная ячейка 5" xfId="373"/>
    <cellStyle name="Связанная ячейка 6" xfId="374"/>
    <cellStyle name="Текст предупреждения" xfId="375"/>
    <cellStyle name="Текст предупреждения 2" xfId="376"/>
    <cellStyle name="Текст предупреждения 2 2" xfId="377"/>
    <cellStyle name="Текст предупреждения 3" xfId="378"/>
    <cellStyle name="Текст предупреждения 3 2" xfId="379"/>
    <cellStyle name="Текст предупреждения 4" xfId="380"/>
    <cellStyle name="Текст предупреждения 4 2" xfId="381"/>
    <cellStyle name="Текст предупреждения 5" xfId="382"/>
    <cellStyle name="Текст предупреждения 6" xfId="383"/>
    <cellStyle name="Comma" xfId="384"/>
    <cellStyle name="Comma [0]" xfId="385"/>
    <cellStyle name="Финансовый 2" xfId="386"/>
    <cellStyle name="Финансовый 2 2" xfId="387"/>
    <cellStyle name="Финансовый 3" xfId="388"/>
    <cellStyle name="Хороший" xfId="389"/>
    <cellStyle name="Хороший 2" xfId="390"/>
    <cellStyle name="Хороший 2 2" xfId="391"/>
    <cellStyle name="Хороший 3" xfId="392"/>
    <cellStyle name="Хороший 3 2" xfId="393"/>
    <cellStyle name="Хороший 4" xfId="394"/>
    <cellStyle name="Хороший 4 2" xfId="395"/>
    <cellStyle name="Хороший 5" xfId="396"/>
    <cellStyle name="Хороший 6" xfId="3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tabSelected="1" zoomScale="84" zoomScaleNormal="84" zoomScalePageLayoutView="0" workbookViewId="0" topLeftCell="A22">
      <selection activeCell="G5" sqref="G5"/>
    </sheetView>
  </sheetViews>
  <sheetFormatPr defaultColWidth="43.75390625" defaultRowHeight="12.75"/>
  <cols>
    <col min="1" max="1" width="4.875" style="7" customWidth="1"/>
    <col min="2" max="2" width="95.875" style="7" customWidth="1"/>
    <col min="3" max="3" width="20.00390625" style="1" customWidth="1"/>
    <col min="4" max="4" width="18.375" style="3" customWidth="1"/>
    <col min="5" max="5" width="13.625" style="27" customWidth="1"/>
    <col min="6" max="6" width="18.125" style="1" customWidth="1"/>
    <col min="7" max="7" width="13.125" style="1" customWidth="1"/>
    <col min="8" max="8" width="11.00390625" style="1" customWidth="1"/>
    <col min="9" max="9" width="11.125" style="1" customWidth="1"/>
    <col min="10" max="242" width="9.125" style="1" customWidth="1"/>
    <col min="243" max="243" width="7.25390625" style="1" bestFit="1" customWidth="1"/>
    <col min="244" max="244" width="43.75390625" style="1" customWidth="1"/>
    <col min="245" max="245" width="16.00390625" style="1" customWidth="1"/>
    <col min="246" max="246" width="0" style="1" hidden="1" customWidth="1"/>
    <col min="247" max="247" width="15.875" style="1" customWidth="1"/>
    <col min="248" max="248" width="15.125" style="1" customWidth="1"/>
    <col min="249" max="249" width="12.375" style="1" customWidth="1"/>
    <col min="250" max="250" width="13.75390625" style="1" customWidth="1"/>
    <col min="251" max="251" width="9.125" style="1" customWidth="1"/>
    <col min="252" max="252" width="4.875" style="1" customWidth="1"/>
    <col min="253" max="16384" width="43.75390625" style="1" customWidth="1"/>
  </cols>
  <sheetData>
    <row r="1" spans="1:5" ht="15.75">
      <c r="A1" s="53" t="s">
        <v>44</v>
      </c>
      <c r="B1" s="53"/>
      <c r="C1" s="53"/>
      <c r="D1" s="53"/>
      <c r="E1" s="53"/>
    </row>
    <row r="2" spans="1:5" ht="15.75">
      <c r="A2" s="53" t="s">
        <v>45</v>
      </c>
      <c r="B2" s="53"/>
      <c r="C2" s="53"/>
      <c r="D2" s="53"/>
      <c r="E2" s="53"/>
    </row>
    <row r="3" spans="1:5" ht="15.75">
      <c r="A3" s="53" t="s">
        <v>46</v>
      </c>
      <c r="B3" s="53"/>
      <c r="C3" s="53"/>
      <c r="D3" s="53"/>
      <c r="E3" s="53"/>
    </row>
    <row r="4" spans="1:5" ht="15.75">
      <c r="A4" s="8"/>
      <c r="B4" s="9"/>
      <c r="C4" s="32"/>
      <c r="D4" s="62" t="s">
        <v>31</v>
      </c>
      <c r="E4" s="62"/>
    </row>
    <row r="5" spans="1:5" ht="28.5" customHeight="1">
      <c r="A5" s="51" t="s">
        <v>0</v>
      </c>
      <c r="B5" s="51" t="s">
        <v>43</v>
      </c>
      <c r="C5" s="52" t="s">
        <v>38</v>
      </c>
      <c r="D5" s="60" t="s">
        <v>47</v>
      </c>
      <c r="E5" s="61" t="s">
        <v>36</v>
      </c>
    </row>
    <row r="6" spans="1:5" ht="28.5" customHeight="1">
      <c r="A6" s="51"/>
      <c r="B6" s="51"/>
      <c r="C6" s="52"/>
      <c r="D6" s="60"/>
      <c r="E6" s="61"/>
    </row>
    <row r="7" spans="1:5" ht="15.75">
      <c r="A7" s="10">
        <v>1</v>
      </c>
      <c r="B7" s="10">
        <v>2</v>
      </c>
      <c r="C7" s="35">
        <v>3</v>
      </c>
      <c r="D7" s="36">
        <v>4</v>
      </c>
      <c r="E7" s="25">
        <v>5</v>
      </c>
    </row>
    <row r="8" spans="1:5" ht="18.75">
      <c r="A8" s="57" t="s">
        <v>23</v>
      </c>
      <c r="B8" s="58"/>
      <c r="C8" s="58"/>
      <c r="D8" s="58"/>
      <c r="E8" s="59"/>
    </row>
    <row r="9" spans="1:5" ht="18.75">
      <c r="A9" s="11"/>
      <c r="B9" s="12" t="s">
        <v>1</v>
      </c>
      <c r="C9" s="46">
        <f>SUM(C10:C19)</f>
        <v>4313084.4</v>
      </c>
      <c r="D9" s="47">
        <f>SUM(D10:D19)</f>
        <v>2180714.2991400003</v>
      </c>
      <c r="E9" s="28">
        <f>D9/C9*100</f>
        <v>50.56043649737065</v>
      </c>
    </row>
    <row r="10" spans="1:5" ht="18.75">
      <c r="A10" s="13">
        <v>1</v>
      </c>
      <c r="B10" s="14" t="s">
        <v>2</v>
      </c>
      <c r="C10" s="48">
        <v>2804555.4</v>
      </c>
      <c r="D10" s="43">
        <v>1404634.1844</v>
      </c>
      <c r="E10" s="29">
        <f aca="true" t="shared" si="0" ref="E10:E41">D10/C10*100</f>
        <v>50.08402345698002</v>
      </c>
    </row>
    <row r="11" spans="1:5" ht="31.5">
      <c r="A11" s="13">
        <v>2</v>
      </c>
      <c r="B11" s="14" t="s">
        <v>25</v>
      </c>
      <c r="C11" s="48">
        <v>49500</v>
      </c>
      <c r="D11" s="43">
        <v>23682.62669</v>
      </c>
      <c r="E11" s="29">
        <f t="shared" si="0"/>
        <v>47.843690282828284</v>
      </c>
    </row>
    <row r="12" spans="1:7" ht="18.75">
      <c r="A12" s="13">
        <v>3</v>
      </c>
      <c r="B12" s="14" t="s">
        <v>3</v>
      </c>
      <c r="C12" s="48">
        <v>478274</v>
      </c>
      <c r="D12" s="43">
        <v>293188.1131900003</v>
      </c>
      <c r="E12" s="29">
        <f t="shared" si="0"/>
        <v>61.301286122599244</v>
      </c>
      <c r="G12" s="5"/>
    </row>
    <row r="13" spans="1:5" ht="18.75">
      <c r="A13" s="13">
        <v>4</v>
      </c>
      <c r="B13" s="14" t="s">
        <v>4</v>
      </c>
      <c r="C13" s="48">
        <v>53087</v>
      </c>
      <c r="D13" s="43">
        <v>63590.26643999998</v>
      </c>
      <c r="E13" s="29">
        <f t="shared" si="0"/>
        <v>119.78500657411415</v>
      </c>
    </row>
    <row r="14" spans="1:5" ht="18.75">
      <c r="A14" s="13">
        <v>5</v>
      </c>
      <c r="B14" s="14" t="s">
        <v>5</v>
      </c>
      <c r="C14" s="48">
        <v>158</v>
      </c>
      <c r="D14" s="43">
        <v>80.72721000000001</v>
      </c>
      <c r="E14" s="29">
        <f t="shared" si="0"/>
        <v>51.09317088607595</v>
      </c>
    </row>
    <row r="15" spans="1:6" ht="31.5">
      <c r="A15" s="13">
        <v>6</v>
      </c>
      <c r="B15" s="14" t="s">
        <v>20</v>
      </c>
      <c r="C15" s="48">
        <v>18012</v>
      </c>
      <c r="D15" s="43">
        <v>92431.80191999998</v>
      </c>
      <c r="E15" s="29">
        <f t="shared" si="0"/>
        <v>513.1678987341771</v>
      </c>
      <c r="F15" s="6"/>
    </row>
    <row r="16" spans="1:5" ht="18.75">
      <c r="A16" s="13">
        <v>7</v>
      </c>
      <c r="B16" s="14" t="s">
        <v>6</v>
      </c>
      <c r="C16" s="48">
        <v>313875</v>
      </c>
      <c r="D16" s="43">
        <v>36244.20326000002</v>
      </c>
      <c r="E16" s="29">
        <f t="shared" si="0"/>
        <v>11.547336761449627</v>
      </c>
    </row>
    <row r="17" spans="1:5" ht="18.75">
      <c r="A17" s="13">
        <v>8</v>
      </c>
      <c r="B17" s="14" t="s">
        <v>7</v>
      </c>
      <c r="C17" s="48">
        <v>510000</v>
      </c>
      <c r="D17" s="43">
        <v>230480.74554000003</v>
      </c>
      <c r="E17" s="29">
        <f t="shared" si="0"/>
        <v>45.19230304705883</v>
      </c>
    </row>
    <row r="18" spans="1:5" ht="18.75">
      <c r="A18" s="13">
        <v>9</v>
      </c>
      <c r="B18" s="14" t="s">
        <v>8</v>
      </c>
      <c r="C18" s="48">
        <v>73558</v>
      </c>
      <c r="D18" s="43">
        <v>34163.88899</v>
      </c>
      <c r="E18" s="29">
        <f t="shared" si="0"/>
        <v>46.444831275999896</v>
      </c>
    </row>
    <row r="19" spans="1:5" ht="18.75">
      <c r="A19" s="13">
        <v>10</v>
      </c>
      <c r="B19" s="14" t="s">
        <v>9</v>
      </c>
      <c r="C19" s="48">
        <f>2775+9290</f>
        <v>12065</v>
      </c>
      <c r="D19" s="43">
        <f>707.34421+0.84829+1509.549</f>
        <v>2217.7415</v>
      </c>
      <c r="E19" s="29">
        <f t="shared" si="0"/>
        <v>18.38161210111894</v>
      </c>
    </row>
    <row r="20" spans="1:5" ht="18.75">
      <c r="A20" s="15"/>
      <c r="B20" s="12" t="s">
        <v>10</v>
      </c>
      <c r="C20" s="39">
        <f>SUM(C21:C25)</f>
        <v>960229</v>
      </c>
      <c r="D20" s="39">
        <f>SUM(D21:D25)</f>
        <v>569276.2096899998</v>
      </c>
      <c r="E20" s="30">
        <f t="shared" si="0"/>
        <v>59.28546312285922</v>
      </c>
    </row>
    <row r="21" spans="1:5" ht="18.75">
      <c r="A21" s="13">
        <v>1</v>
      </c>
      <c r="B21" s="14" t="s">
        <v>11</v>
      </c>
      <c r="C21" s="48">
        <v>693482</v>
      </c>
      <c r="D21" s="43">
        <v>438165.4222499998</v>
      </c>
      <c r="E21" s="29">
        <f t="shared" si="0"/>
        <v>63.183387924992985</v>
      </c>
    </row>
    <row r="22" spans="1:5" ht="18.75">
      <c r="A22" s="13">
        <v>2</v>
      </c>
      <c r="B22" s="14" t="s">
        <v>12</v>
      </c>
      <c r="C22" s="48">
        <v>33485</v>
      </c>
      <c r="D22" s="43">
        <v>19238.384949999996</v>
      </c>
      <c r="E22" s="29">
        <f t="shared" si="0"/>
        <v>57.4537403314917</v>
      </c>
    </row>
    <row r="23" spans="1:5" ht="18.75">
      <c r="A23" s="13">
        <v>3</v>
      </c>
      <c r="B23" s="14" t="s">
        <v>13</v>
      </c>
      <c r="C23" s="48">
        <v>2000</v>
      </c>
      <c r="D23" s="43">
        <v>3282.02498</v>
      </c>
      <c r="E23" s="29">
        <f t="shared" si="0"/>
        <v>164.101249</v>
      </c>
    </row>
    <row r="24" spans="1:5" ht="18.75">
      <c r="A24" s="13">
        <v>4</v>
      </c>
      <c r="B24" s="14" t="s">
        <v>14</v>
      </c>
      <c r="C24" s="48">
        <v>120000</v>
      </c>
      <c r="D24" s="43">
        <v>49083.647950000006</v>
      </c>
      <c r="E24" s="29">
        <f t="shared" si="0"/>
        <v>40.90303995833334</v>
      </c>
    </row>
    <row r="25" spans="1:5" ht="18.75">
      <c r="A25" s="13">
        <v>5</v>
      </c>
      <c r="B25" s="14" t="s">
        <v>15</v>
      </c>
      <c r="C25" s="42">
        <f>122+1800+74760+4142+257+13024+17157</f>
        <v>111262</v>
      </c>
      <c r="D25" s="43">
        <f>1109.98739+97+741.92195+32058.72055+1728.85+681.63579+1745.38258+10957.07382+10386.15748</f>
        <v>59506.72955999999</v>
      </c>
      <c r="E25" s="29">
        <f t="shared" si="0"/>
        <v>53.48342611134079</v>
      </c>
    </row>
    <row r="26" spans="1:5" ht="18.75">
      <c r="A26" s="16"/>
      <c r="B26" s="12" t="s">
        <v>16</v>
      </c>
      <c r="C26" s="39">
        <f>C9+C20</f>
        <v>5273313.4</v>
      </c>
      <c r="D26" s="39">
        <f>D9+D20</f>
        <v>2749990.50883</v>
      </c>
      <c r="E26" s="30">
        <f t="shared" si="0"/>
        <v>52.14919539638968</v>
      </c>
    </row>
    <row r="27" spans="1:5" ht="18.75">
      <c r="A27" s="17"/>
      <c r="B27" s="12" t="s">
        <v>17</v>
      </c>
      <c r="C27" s="49">
        <v>5908249.36913</v>
      </c>
      <c r="D27" s="50">
        <v>3853661.3336000005</v>
      </c>
      <c r="E27" s="31">
        <f>D27/C27*100</f>
        <v>65.22509618051987</v>
      </c>
    </row>
    <row r="28" spans="1:5" ht="18.75">
      <c r="A28" s="17"/>
      <c r="B28" s="18" t="s">
        <v>19</v>
      </c>
      <c r="C28" s="49">
        <f>C27+C26</f>
        <v>11181562.769129999</v>
      </c>
      <c r="D28" s="49">
        <f>D27+D26</f>
        <v>6603651.842430001</v>
      </c>
      <c r="E28" s="31">
        <f t="shared" si="0"/>
        <v>59.05839799657816</v>
      </c>
    </row>
    <row r="29" spans="1:5" ht="18.75">
      <c r="A29" s="54" t="s">
        <v>24</v>
      </c>
      <c r="B29" s="55"/>
      <c r="C29" s="55"/>
      <c r="D29" s="55"/>
      <c r="E29" s="56"/>
    </row>
    <row r="30" spans="1:5" ht="31.5">
      <c r="A30" s="37" t="s">
        <v>0</v>
      </c>
      <c r="B30" s="38" t="s">
        <v>21</v>
      </c>
      <c r="C30" s="39">
        <f>SUM(C31:C41)</f>
        <v>11443032.598350001</v>
      </c>
      <c r="D30" s="39">
        <f>SUM(D31:D41)</f>
        <v>7045209.322339999</v>
      </c>
      <c r="E30" s="39">
        <f t="shared" si="0"/>
        <v>61.5676767656492</v>
      </c>
    </row>
    <row r="31" spans="1:5" ht="18.75">
      <c r="A31" s="40">
        <v>1</v>
      </c>
      <c r="B31" s="41" t="s">
        <v>26</v>
      </c>
      <c r="C31" s="42">
        <v>535044.62109</v>
      </c>
      <c r="D31" s="42">
        <v>230524.00715000005</v>
      </c>
      <c r="E31" s="42">
        <f t="shared" si="0"/>
        <v>43.085006009475144</v>
      </c>
    </row>
    <row r="32" spans="1:5" ht="18.75">
      <c r="A32" s="40">
        <v>2</v>
      </c>
      <c r="B32" s="41" t="s">
        <v>39</v>
      </c>
      <c r="C32" s="42">
        <v>83227.75096999998</v>
      </c>
      <c r="D32" s="42">
        <v>39630.03644000002</v>
      </c>
      <c r="E32" s="42">
        <f t="shared" si="0"/>
        <v>47.61637311848657</v>
      </c>
    </row>
    <row r="33" spans="1:5" ht="18.75">
      <c r="A33" s="40">
        <v>3</v>
      </c>
      <c r="B33" s="41" t="s">
        <v>40</v>
      </c>
      <c r="C33" s="42">
        <v>818177.13119</v>
      </c>
      <c r="D33" s="42">
        <v>261838.11399999997</v>
      </c>
      <c r="E33" s="42">
        <f t="shared" si="0"/>
        <v>32.002619484019164</v>
      </c>
    </row>
    <row r="34" spans="1:5" ht="18.75">
      <c r="A34" s="40">
        <v>4</v>
      </c>
      <c r="B34" s="41" t="s">
        <v>27</v>
      </c>
      <c r="C34" s="42">
        <v>611476.19439</v>
      </c>
      <c r="D34" s="42">
        <v>414801.02498000005</v>
      </c>
      <c r="E34" s="42">
        <f t="shared" si="0"/>
        <v>67.8360055200186</v>
      </c>
    </row>
    <row r="35" spans="1:5" ht="18.75">
      <c r="A35" s="40">
        <v>5</v>
      </c>
      <c r="B35" s="41" t="s">
        <v>28</v>
      </c>
      <c r="C35" s="42">
        <v>14815.99</v>
      </c>
      <c r="D35" s="43">
        <v>341.12640000000005</v>
      </c>
      <c r="E35" s="43">
        <f t="shared" si="0"/>
        <v>2.3024205604890398</v>
      </c>
    </row>
    <row r="36" spans="1:5" ht="18.75">
      <c r="A36" s="40">
        <v>6</v>
      </c>
      <c r="B36" s="41" t="s">
        <v>29</v>
      </c>
      <c r="C36" s="42">
        <v>7996812.056490001</v>
      </c>
      <c r="D36" s="42">
        <v>5171377.607469999</v>
      </c>
      <c r="E36" s="42">
        <f t="shared" si="0"/>
        <v>64.66798983068567</v>
      </c>
    </row>
    <row r="37" spans="1:5" ht="18.75">
      <c r="A37" s="40">
        <v>7</v>
      </c>
      <c r="B37" s="41" t="s">
        <v>41</v>
      </c>
      <c r="C37" s="42">
        <v>356958.62400000007</v>
      </c>
      <c r="D37" s="42">
        <v>326485.95405</v>
      </c>
      <c r="E37" s="42">
        <f t="shared" si="0"/>
        <v>91.46324870694255</v>
      </c>
    </row>
    <row r="38" spans="1:5" ht="18.75">
      <c r="A38" s="40">
        <v>8</v>
      </c>
      <c r="B38" s="41" t="s">
        <v>32</v>
      </c>
      <c r="C38" s="42">
        <v>8825.4</v>
      </c>
      <c r="D38" s="42">
        <v>2684.55201</v>
      </c>
      <c r="E38" s="42">
        <f t="shared" si="0"/>
        <v>30.41847406349854</v>
      </c>
    </row>
    <row r="39" spans="1:5" ht="18.75">
      <c r="A39" s="40">
        <v>9</v>
      </c>
      <c r="B39" s="41" t="s">
        <v>30</v>
      </c>
      <c r="C39" s="42">
        <v>428864.7128</v>
      </c>
      <c r="D39" s="42">
        <v>133746.75322</v>
      </c>
      <c r="E39" s="42">
        <f t="shared" si="0"/>
        <v>31.186234079923587</v>
      </c>
    </row>
    <row r="40" spans="1:5" ht="18.75">
      <c r="A40" s="40">
        <v>10</v>
      </c>
      <c r="B40" s="41" t="s">
        <v>42</v>
      </c>
      <c r="C40" s="42">
        <v>581172.21742</v>
      </c>
      <c r="D40" s="42">
        <v>459951.19862000004</v>
      </c>
      <c r="E40" s="42">
        <f t="shared" si="0"/>
        <v>79.14197974945587</v>
      </c>
    </row>
    <row r="41" spans="1:5" ht="18.75">
      <c r="A41" s="40">
        <v>11</v>
      </c>
      <c r="B41" s="41" t="s">
        <v>18</v>
      </c>
      <c r="C41" s="42">
        <v>7657.9</v>
      </c>
      <c r="D41" s="42">
        <v>3828.948</v>
      </c>
      <c r="E41" s="42">
        <f t="shared" si="0"/>
        <v>49.99997388317946</v>
      </c>
    </row>
    <row r="42" spans="1:5" ht="18.75">
      <c r="A42" s="44"/>
      <c r="B42" s="38" t="s">
        <v>22</v>
      </c>
      <c r="C42" s="39">
        <f>C28-C30</f>
        <v>-261469.82922000252</v>
      </c>
      <c r="D42" s="39">
        <f>D28-D30</f>
        <v>-441557.47990999743</v>
      </c>
      <c r="E42" s="42"/>
    </row>
    <row r="43" spans="1:5" s="2" customFormat="1" ht="15.75">
      <c r="A43" s="19"/>
      <c r="B43" s="20"/>
      <c r="E43" s="23"/>
    </row>
    <row r="44" spans="1:5" s="2" customFormat="1" ht="18.75">
      <c r="A44" s="19"/>
      <c r="B44" s="21" t="s">
        <v>33</v>
      </c>
      <c r="C44" s="33"/>
      <c r="E44" s="23"/>
    </row>
    <row r="45" spans="1:5" s="2" customFormat="1" ht="18.75">
      <c r="A45" s="19"/>
      <c r="B45" s="21" t="s">
        <v>34</v>
      </c>
      <c r="C45" s="34"/>
      <c r="D45" s="4"/>
      <c r="E45" s="26"/>
    </row>
    <row r="46" spans="1:5" s="2" customFormat="1" ht="18.75">
      <c r="A46" s="19"/>
      <c r="B46" s="21" t="s">
        <v>35</v>
      </c>
      <c r="C46" s="45" t="s">
        <v>37</v>
      </c>
      <c r="E46" s="23"/>
    </row>
    <row r="47" spans="1:5" s="2" customFormat="1" ht="15.75">
      <c r="A47" s="19"/>
      <c r="B47" s="20"/>
      <c r="E47" s="23"/>
    </row>
    <row r="48" spans="1:5" s="2" customFormat="1" ht="15.75">
      <c r="A48" s="19"/>
      <c r="B48" s="20"/>
      <c r="C48" s="4"/>
      <c r="D48" s="4"/>
      <c r="E48" s="26"/>
    </row>
    <row r="49" spans="1:5" s="2" customFormat="1" ht="15.75">
      <c r="A49" s="19"/>
      <c r="B49" s="20"/>
      <c r="E49" s="23"/>
    </row>
    <row r="50" spans="1:5" s="2" customFormat="1" ht="15.75">
      <c r="A50" s="19"/>
      <c r="B50" s="20"/>
      <c r="E50" s="23"/>
    </row>
    <row r="51" spans="1:5" s="2" customFormat="1" ht="18.75">
      <c r="A51" s="19"/>
      <c r="B51" s="22"/>
      <c r="E51" s="23"/>
    </row>
    <row r="52" spans="1:5" s="2" customFormat="1" ht="15.75">
      <c r="A52" s="23"/>
      <c r="B52" s="24"/>
      <c r="E52" s="23"/>
    </row>
    <row r="53" spans="1:5" s="2" customFormat="1" ht="12.75">
      <c r="A53" s="23"/>
      <c r="B53" s="23"/>
      <c r="E53" s="23"/>
    </row>
    <row r="54" spans="1:5" s="2" customFormat="1" ht="12.75">
      <c r="A54" s="23"/>
      <c r="B54" s="23"/>
      <c r="E54" s="23"/>
    </row>
    <row r="55" spans="1:5" s="2" customFormat="1" ht="12.75">
      <c r="A55" s="23"/>
      <c r="B55" s="23"/>
      <c r="E55" s="23"/>
    </row>
    <row r="56" spans="1:5" s="2" customFormat="1" ht="12.75">
      <c r="A56" s="23"/>
      <c r="B56" s="23"/>
      <c r="E56" s="23"/>
    </row>
    <row r="57" spans="1:5" s="2" customFormat="1" ht="12.75">
      <c r="A57" s="23"/>
      <c r="B57" s="23"/>
      <c r="E57" s="23"/>
    </row>
    <row r="58" spans="1:5" s="2" customFormat="1" ht="12.75">
      <c r="A58" s="23"/>
      <c r="B58" s="23"/>
      <c r="E58" s="23"/>
    </row>
    <row r="59" spans="1:5" s="2" customFormat="1" ht="12.75">
      <c r="A59" s="23"/>
      <c r="B59" s="23"/>
      <c r="E59" s="23"/>
    </row>
    <row r="60" spans="1:5" s="2" customFormat="1" ht="12.75">
      <c r="A60" s="23"/>
      <c r="B60" s="23"/>
      <c r="E60" s="23"/>
    </row>
    <row r="61" spans="1:5" s="2" customFormat="1" ht="12.75">
      <c r="A61" s="23"/>
      <c r="B61" s="23"/>
      <c r="E61" s="23"/>
    </row>
    <row r="62" spans="1:5" s="2" customFormat="1" ht="12.75">
      <c r="A62" s="23"/>
      <c r="B62" s="23"/>
      <c r="E62" s="23"/>
    </row>
    <row r="63" spans="1:5" s="2" customFormat="1" ht="12.75">
      <c r="A63" s="23"/>
      <c r="B63" s="23"/>
      <c r="E63" s="23"/>
    </row>
    <row r="64" spans="1:5" s="2" customFormat="1" ht="12.75">
      <c r="A64" s="23"/>
      <c r="B64" s="23"/>
      <c r="E64" s="23"/>
    </row>
    <row r="65" spans="1:5" s="2" customFormat="1" ht="12.75">
      <c r="A65" s="23"/>
      <c r="B65" s="23"/>
      <c r="E65" s="23"/>
    </row>
    <row r="66" spans="1:5" s="2" customFormat="1" ht="12.75">
      <c r="A66" s="23"/>
      <c r="B66" s="23"/>
      <c r="E66" s="23"/>
    </row>
    <row r="67" spans="1:5" s="2" customFormat="1" ht="12.75">
      <c r="A67" s="23"/>
      <c r="B67" s="23"/>
      <c r="E67" s="23"/>
    </row>
    <row r="68" spans="1:5" s="2" customFormat="1" ht="12.75">
      <c r="A68" s="23"/>
      <c r="B68" s="23"/>
      <c r="E68" s="23"/>
    </row>
    <row r="69" spans="1:5" s="2" customFormat="1" ht="12.75">
      <c r="A69" s="23"/>
      <c r="B69" s="23"/>
      <c r="E69" s="23"/>
    </row>
    <row r="70" spans="1:5" s="2" customFormat="1" ht="12.75">
      <c r="A70" s="23"/>
      <c r="B70" s="23"/>
      <c r="E70" s="23"/>
    </row>
    <row r="71" spans="1:5" s="2" customFormat="1" ht="12.75">
      <c r="A71" s="23"/>
      <c r="B71" s="23"/>
      <c r="E71" s="23"/>
    </row>
  </sheetData>
  <sheetProtection/>
  <mergeCells count="11">
    <mergeCell ref="D5:D6"/>
    <mergeCell ref="E5:E6"/>
    <mergeCell ref="A3:E3"/>
    <mergeCell ref="A5:A6"/>
    <mergeCell ref="D4:E4"/>
    <mergeCell ref="B5:B6"/>
    <mergeCell ref="C5:C6"/>
    <mergeCell ref="A1:E1"/>
    <mergeCell ref="A2:E2"/>
    <mergeCell ref="A29:E29"/>
    <mergeCell ref="A8:E8"/>
  </mergeCells>
  <printOptions/>
  <pageMargins left="0.3937007874015748" right="0.15748031496062992" top="0.15748031496062992" bottom="0.15748031496062992" header="0.5511811023622047" footer="0.15748031496062992"/>
  <pageSetup fitToHeight="1" fitToWidth="1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ИКМО г. Наб.Челны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Александровна Булатова</dc:creator>
  <cp:keywords/>
  <dc:description/>
  <cp:lastModifiedBy>Эльвира М. Хабибрахмановай</cp:lastModifiedBy>
  <cp:lastPrinted>2021-07-09T05:46:53Z</cp:lastPrinted>
  <dcterms:created xsi:type="dcterms:W3CDTF">2011-09-19T10:32:35Z</dcterms:created>
  <dcterms:modified xsi:type="dcterms:W3CDTF">2022-03-28T05:59:56Z</dcterms:modified>
  <cp:category/>
  <cp:version/>
  <cp:contentType/>
  <cp:contentStatus/>
</cp:coreProperties>
</file>